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15.xml" ContentType="application/vnd.openxmlformats-officedocument.spreadsheetml.worksheet+xml"/>
  <Override PartName="/xl/worksheets/sheet3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6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3"/>
    <sheet name="Summary" sheetId="2" state="visible" r:id="rId4"/>
    <sheet name="Settings" sheetId="3" state="visible" r:id="rId5"/>
    <sheet name="Incident" sheetId="4" state="visible" r:id="rId6"/>
    <sheet name="Evidence" sheetId="5" state="visible" r:id="rId7"/>
    <sheet name="Claims" sheetId="6" state="visible" r:id="rId8"/>
    <sheet name="Edges" sheetId="7" state="visible" r:id="rId9"/>
    <sheet name="Timeline" sheetId="8" state="visible" r:id="rId10"/>
    <sheet name="Harm" sheetId="9" state="visible" r:id="rId11"/>
    <sheet name="Causation" sheetId="10" state="visible" r:id="rId12"/>
    <sheet name="Locations" sheetId="11" state="visible" r:id="rId13"/>
    <sheet name="Jurisdiction" sheetId="12" state="visible" r:id="rId14"/>
    <sheet name="Legal" sheetId="13" state="visible" r:id="rId15"/>
    <sheet name="Authorities" sheetId="14" state="visible" r:id="rId16"/>
    <sheet name="Gates" sheetId="15" state="visible" r:id="rId17"/>
    <sheet name="Mitigation" sheetId="16" state="visible" r:id="rId18"/>
    <sheet name="Retest" sheetId="17" state="visible" r:id="rId19"/>
    <sheet name="Gaps" sheetId="18" state="visible" r:id="rId20"/>
    <sheet name="Lists" sheetId="19" state="visible" r:id="rId2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<sst xmlns="http://schemas.openxmlformats.org/spreadsheetml/2006/main" count="571" uniqueCount="484">
  <si>
    <t xml:space="preserve">NETRA — revised schema template (v0.2)</t>
  </si>
  <si>
    <t xml:space="preserve">What this is</t>
  </si>
  <si>
    <t xml:space="preserve">A manual-first case workbook for one NETRA investigation. One incident per file.</t>
  </si>
  <si>
    <t xml:space="preserve">Status</t>
  </si>
  <si>
    <t xml:space="preserve">Research prototype. DESIGNED, not implemented, validated or deployed.</t>
  </si>
  <si>
    <t xml:space="preserve">Yellow cells</t>
  </si>
  <si>
    <t xml:space="preserve">Where you type. Most coded columns have a dropdown (values on the Lists sheet).</t>
  </si>
  <si>
    <t xml:space="preserve">Grey italic row (row 4)</t>
  </si>
  <si>
    <t xml:space="preserve">One SYNTHETIC example per sheet from case NETRA-SYN-0001. Not counted in Summary. Delete or overwrite freely.</t>
  </si>
  <si>
    <t xml:space="preserve">Red-headed CHECK columns</t>
  </si>
  <si>
    <t xml:space="preserve">Formulas — don't type in them. Green = OK, red = a rule is broken.</t>
  </si>
  <si>
    <t xml:space="preserve">Settings sheet</t>
  </si>
  <si>
    <t xml:space="preserve">Re-verification window (days) and systemic-gap minimum. Both are team assumptions, not legal rules.</t>
  </si>
  <si>
    <t xml:space="preserve">Order of work</t>
  </si>
  <si>
    <t xml:space="preserve">Incident → Evidence → Claims → Timeline → Edges → Harm + Causation → Locations → Jurisdiction → Legal → Authorities → Gates → Mitigation → Retest → Gaps → Summary.</t>
  </si>
  <si>
    <t xml:space="preserve">v0.2 changes</t>
  </si>
  <si>
    <t xml:space="preserve">1 Three-axis harm (severity / AI involvement / AI causal position). 2 Edges sheet: causal links are claims. 3 Evidence ladder: integrity ≠ authenticity. 4 Manipulation status ≠ AI status. 5 first_observed ≠ first_published. 6 Authority entries expire. 7 Blind-evaluation check (author ≠ analysts).</t>
  </si>
  <si>
    <t xml:space="preserve">Hard rules</t>
  </si>
  <si>
    <t xml:space="preserve">No silent promotion of claim status. INSUFFICIENT EVIDENCE beats guessing. No 'X committed Y'. NETRA contacts no authority. A hash proves unchanged-since-capture, not authenticity. Model-derived locations stay INFERRED.</t>
  </si>
  <si>
    <t xml:space="preserve">Data handling</t>
  </si>
  <si>
    <t xml:space="preserve">Pseudonyms only. Minimize third-party data. Store sensitive media as hash + metadata where possible. Record the lawful basis for every evidence item.</t>
  </si>
  <si>
    <t xml:space="preserve">NETRA case summary</t>
  </si>
  <si>
    <t xml:space="preserve">All values are formulas over your input rows (row 5 down; the grey example row is excluded).</t>
  </si>
  <si>
    <t xml:space="preserve">Measure</t>
  </si>
  <si>
    <t xml:space="preserve">Value</t>
  </si>
  <si>
    <t xml:space="preserve">Claims by status</t>
  </si>
  <si>
    <t xml:space="preserve">  FACT</t>
  </si>
  <si>
    <t xml:space="preserve">  INFERENCE-STRONG</t>
  </si>
  <si>
    <t xml:space="preserve">  INFERENCE-MODERATE</t>
  </si>
  <si>
    <t xml:space="preserve">  INFERENCE-WEAK</t>
  </si>
  <si>
    <t xml:space="preserve">  HYPOTHESIS</t>
  </si>
  <si>
    <t xml:space="preserve">  POSSIBLE LEGAL ISSUE</t>
  </si>
  <si>
    <t xml:space="preserve">  CONFIRMED EXTERNAL FINDING</t>
  </si>
  <si>
    <t xml:space="preserve">  REPORTED</t>
  </si>
  <si>
    <t xml:space="preserve">  INSUFFICIENT EVIDENCE</t>
  </si>
  <si>
    <t xml:space="preserve">  REJECTED</t>
  </si>
  <si>
    <t xml:space="preserve">Open flags (check columns not OK)</t>
  </si>
  <si>
    <t xml:space="preserve">  Evidence</t>
  </si>
  <si>
    <t xml:space="preserve">  Claims</t>
  </si>
  <si>
    <t xml:space="preserve">  Edges (GAPs etc.)</t>
  </si>
  <si>
    <t xml:space="preserve">  Timeline</t>
  </si>
  <si>
    <t xml:space="preserve">  Harm</t>
  </si>
  <si>
    <t xml:space="preserve">  Causation</t>
  </si>
  <si>
    <t xml:space="preserve">  Locations</t>
  </si>
  <si>
    <t xml:space="preserve">  Jurisdiction</t>
  </si>
  <si>
    <t xml:space="preserve">  Legal</t>
  </si>
  <si>
    <t xml:space="preserve">  Authorities</t>
  </si>
  <si>
    <t xml:space="preserve">  Gates</t>
  </si>
  <si>
    <t xml:space="preserve">  Mitigation</t>
  </si>
  <si>
    <t xml:space="preserve">  Retest</t>
  </si>
  <si>
    <t xml:space="preserve">  Gaps</t>
  </si>
  <si>
    <t xml:space="preserve">Blind-evaluation check (Incident sheet)</t>
  </si>
  <si>
    <t xml:space="preserve">Key counts</t>
  </si>
  <si>
    <t xml:space="preserve">  Evidence items</t>
  </si>
  <si>
    <t xml:space="preserve">  … reporter-supplied</t>
  </si>
  <si>
    <t xml:space="preserve">  … authenticated by origin</t>
  </si>
  <si>
    <t xml:space="preserve">  Causal edges without evidence</t>
  </si>
  <si>
    <t xml:space="preserve">  Legal issues still REQUIRES VERIFICATION</t>
  </si>
  <si>
    <t xml:space="preserve">  Authorities unverified or expired</t>
  </si>
  <si>
    <t xml:space="preserve">Settings</t>
  </si>
  <si>
    <t xml:space="preserve">Yellow cells are editable. These values drive the check columns.</t>
  </si>
  <si>
    <t xml:space="preserve">Authority re-verification window (days)</t>
  </si>
  <si>
    <t xml:space="preserve">Authority entries older than this read EXPIRED. Assumption, not a legal rule — set by your team.</t>
  </si>
  <si>
    <t xml:space="preserve">Minimum independent incidents for a systemic gap</t>
  </si>
  <si>
    <t xml:space="preserve">Below this, a gap can only be an Observation. Assumption — adjust to your methodology.</t>
  </si>
  <si>
    <t xml:space="preserve">Template version</t>
  </si>
  <si>
    <t xml:space="preserve">netra-schema-v0.2</t>
  </si>
  <si>
    <t xml:space="preserve">v0.2 = three-axis harm, edge claims, evidence ladder, expiring authorities.</t>
  </si>
  <si>
    <t xml:space="preserve">Incident</t>
  </si>
  <si>
    <t xml:space="preserve">One incident per workbook. Column C holds the synthetic example; enter your case in column B.</t>
  </si>
  <si>
    <t xml:space="preserve">Field</t>
  </si>
  <si>
    <t xml:space="preserve">Your case</t>
  </si>
  <si>
    <t xml:space="preserve">Example (SYNTHETIC)</t>
  </si>
  <si>
    <t xml:space="preserve">incident_id</t>
  </si>
  <si>
    <t xml:space="preserve">INC-SYN-0001</t>
  </si>
  <si>
    <t xml:space="preserve">received (date/time, tz)</t>
  </si>
  <si>
    <t xml:space="preserve">2026-09-04 IST</t>
  </si>
  <si>
    <t xml:space="preserve">reporter (pseudonym only)</t>
  </si>
  <si>
    <t xml:space="preserve">R-01</t>
  </si>
  <si>
    <t xml:space="preserve">signal_type</t>
  </si>
  <si>
    <t xml:space="preserve">Alleged AI impersonation leading to financial fraud</t>
  </si>
  <si>
    <t xml:space="preserve">reported claim (verbatim summary)</t>
  </si>
  <si>
    <t xml:space="preserve">AI deepfake of DPDL director on ClipWave caused ₹38,499 loss</t>
  </si>
  <si>
    <t xml:space="preserve">lawful_basis</t>
  </si>
  <si>
    <t xml:space="preserve">L1 Consent</t>
  </si>
  <si>
    <t xml:space="preserve">consent scope</t>
  </si>
  <si>
    <t xml:space="preserve">Own bank alerts, statement, call log, one received message (third parties redacted)</t>
  </si>
  <si>
    <t xml:space="preserve">minimization notes</t>
  </si>
  <si>
    <t xml:space="preserve">No contacts or chat history; card masked to last 4 digits</t>
  </si>
  <si>
    <t xml:space="preserve">urgency</t>
  </si>
  <si>
    <t xml:space="preserve">HIGH — live scam; bank dispute window</t>
  </si>
  <si>
    <t xml:space="preserve">content first_observed (date + evidence)</t>
  </si>
  <si>
    <t xml:space="preserve">2026-08-02 21:30 — E12</t>
  </si>
  <si>
    <t xml:space="preserve">content first_published (date + evidence)</t>
  </si>
  <si>
    <t xml:space="preserve">UNKNOWN — earliest public copy 2026-08-03 (E02); not origin</t>
  </si>
  <si>
    <t xml:space="preserve">case author</t>
  </si>
  <si>
    <t xml:space="preserve">Author-X</t>
  </si>
  <si>
    <t xml:space="preserve">analyst A</t>
  </si>
  <si>
    <t xml:space="preserve">Analyst-1</t>
  </si>
  <si>
    <t xml:space="preserve">analyst B</t>
  </si>
  <si>
    <t xml:space="preserve">Analyst-2</t>
  </si>
  <si>
    <t xml:space="preserve">CHECK: blind evaluation</t>
  </si>
  <si>
    <t xml:space="preserve">Evidence</t>
  </si>
  <si>
    <t xml:space="preserve">One row per item. Integrity (hash) ≠ authenticity: reporter-supplied items cannot reach SOURCE_VERIFIED or AUTHENTICATED_BY_ORIGIN without a corroborating item from the originating source.</t>
  </si>
  <si>
    <t xml:space="preserve">evidence_id</t>
  </si>
  <si>
    <t xml:space="preserve">type</t>
  </si>
  <si>
    <t xml:space="preserve">description</t>
  </si>
  <si>
    <t xml:space="preserve">source</t>
  </si>
  <si>
    <t xml:space="preserve">capture_method</t>
  </si>
  <si>
    <t xml:space="preserve">capture_timestamp</t>
  </si>
  <si>
    <t xml:space="preserve">collector</t>
  </si>
  <si>
    <t xml:space="preserve">sha256</t>
  </si>
  <si>
    <t xml:space="preserve">metadata</t>
  </si>
  <si>
    <t xml:space="preserve">chain_of_custody</t>
  </si>
  <si>
    <t xml:space="preserve">supplied_by</t>
  </si>
  <si>
    <t xml:space="preserve">authenticity_ladder</t>
  </si>
  <si>
    <t xml:space="preserve">corroborated_by (IDs from origin)</t>
  </si>
  <si>
    <t xml:space="preserve">reliability</t>
  </si>
  <si>
    <t xml:space="preserve">sensitivity</t>
  </si>
  <si>
    <t xml:space="preserve">limitations</t>
  </si>
  <si>
    <t xml:space="preserve">CHECK</t>
  </si>
  <si>
    <t xml:space="preserve">E05</t>
  </si>
  <si>
    <t xml:space="preserve">Screenshot</t>
  </si>
  <si>
    <t xml:space="preserve">Bank SMS alerts: ₹499 19:41, ₹38,000 20:07 (2026-08-05)</t>
  </si>
  <si>
    <t xml:space="preserve">R-01 phone</t>
  </si>
  <si>
    <t xml:space="preserve">Reporter screenshot, emailed</t>
  </si>
  <si>
    <t xml:space="preserve">2026-09-04 10:40 IST</t>
  </si>
  <si>
    <t xml:space="preserve">SYNTHETIC-PLACEHOLDER</t>
  </si>
  <si>
    <t xml:space="preserve">PNG, EXIF stripped by messenger</t>
  </si>
  <si>
    <t xml:space="preserve">R-01 → Analyst-1 (email) → evidence store</t>
  </si>
  <si>
    <t xml:space="preserve">Reporter</t>
  </si>
  <si>
    <t xml:space="preserve">CAPTURED_INTACT</t>
  </si>
  <si>
    <t xml:space="preserve">Medium</t>
  </si>
  <si>
    <t xml:space="preserve">Easy to fake; needs bank confirmation</t>
  </si>
  <si>
    <t xml:space="preserve">Claims</t>
  </si>
  <si>
    <t xml:space="preserve">Every substantive statement is a claim. A status change needs previous_status + promotion_justification + reviewer. FACT and CONFIRMED EXTERNAL FINDING require evidence and an approved review.</t>
  </si>
  <si>
    <t xml:space="preserve">claim_id</t>
  </si>
  <si>
    <t xml:space="preserve">claim_text</t>
  </si>
  <si>
    <t xml:space="preserve">epistemic_status</t>
  </si>
  <si>
    <t xml:space="preserve">supporting_evidence_ids</t>
  </si>
  <si>
    <t xml:space="preserve">basis</t>
  </si>
  <si>
    <t xml:space="preserve">author/source</t>
  </si>
  <si>
    <t xml:space="preserve">timestamp</t>
  </si>
  <si>
    <t xml:space="preserve">review_status</t>
  </si>
  <si>
    <t xml:space="preserve">reviewer</t>
  </si>
  <si>
    <t xml:space="preserve">previous_status</t>
  </si>
  <si>
    <t xml:space="preserve">promotion_justification</t>
  </si>
  <si>
    <t xml:space="preserve">C05</t>
  </si>
  <si>
    <t xml:space="preserve">The manipulation used generative AI</t>
  </si>
  <si>
    <t xml:space="preserve">INFERENCE-MODERATE</t>
  </si>
  <si>
    <t xml:space="preserve">E10, E11</t>
  </si>
  <si>
    <t xml:space="preserve">Reused 2024 footage with altered audio; tool flags lip-sync mismatch</t>
  </si>
  <si>
    <t xml:space="preserve">2026-09-06</t>
  </si>
  <si>
    <t xml:space="preserve">Held</t>
  </si>
  <si>
    <t xml:space="preserve">Reviewer-1</t>
  </si>
  <si>
    <t xml:space="preserve">Human voice actor + simple edit not excluded; no provenance (E04)</t>
  </si>
  <si>
    <t xml:space="preserve">Edges</t>
  </si>
  <si>
    <t xml:space="preserve">Causal links are claims too. One row per arrow in the event graph. An edge with no evidence is a GAP, not a link.</t>
  </si>
  <si>
    <t xml:space="preserve">edge_id</t>
  </si>
  <si>
    <t xml:space="preserve">from (event/actor)</t>
  </si>
  <si>
    <t xml:space="preserve">to (event/actor)</t>
  </si>
  <si>
    <t xml:space="preserve">relation</t>
  </si>
  <si>
    <t xml:space="preserve">evidence_ids</t>
  </si>
  <si>
    <t xml:space="preserve">alternative explanations</t>
  </si>
  <si>
    <t xml:space="preserve">unknowns</t>
  </si>
  <si>
    <t xml:space="preserve">X06</t>
  </si>
  <si>
    <t xml:space="preserve">Phone call (T7)</t>
  </si>
  <si>
    <t xml:space="preserve">OTP disclosed</t>
  </si>
  <si>
    <t xml:space="preserve">led to</t>
  </si>
  <si>
    <t xml:space="preserve">INFERENCE-STRONG</t>
  </si>
  <si>
    <t xml:space="preserve">E13, E15</t>
  </si>
  <si>
    <t xml:space="preserve">OTP intercepted another way (no evidence)</t>
  </si>
  <si>
    <t xml:space="preserve">Call content is testimony only</t>
  </si>
  <si>
    <t xml:space="preserve">Timeline</t>
  </si>
  <si>
    <t xml:space="preserve">Chronological events. Sequence is not causation — record causal links on the Edges sheet.</t>
  </si>
  <si>
    <t xml:space="preserve">event_id</t>
  </si>
  <si>
    <t xml:space="preserve">timestamp_precision</t>
  </si>
  <si>
    <t xml:space="preserve">actor</t>
  </si>
  <si>
    <t xml:space="preserve">action</t>
  </si>
  <si>
    <t xml:space="preserve">system</t>
  </si>
  <si>
    <t xml:space="preserve">input</t>
  </si>
  <si>
    <t xml:space="preserve">output</t>
  </si>
  <si>
    <t xml:space="preserve">tool/action</t>
  </si>
  <si>
    <t xml:space="preserve">state_change</t>
  </si>
  <si>
    <t xml:space="preserve">external_effect</t>
  </si>
  <si>
    <t xml:space="preserve">confidence</t>
  </si>
  <si>
    <t xml:space="preserve">T8</t>
  </si>
  <si>
    <t xml:space="preserve">2026-08-05 20:07 IST</t>
  </si>
  <si>
    <t xml:space="preserve">minute</t>
  </si>
  <si>
    <t xml:space="preserve">Unknown</t>
  </si>
  <si>
    <t xml:space="preserve">₹38,000 card-not-present debit</t>
  </si>
  <si>
    <t xml:space="preserve">Bank</t>
  </si>
  <si>
    <t xml:space="preserve">Balance reduced</t>
  </si>
  <si>
    <t xml:space="preserve">Funds to account in another state</t>
  </si>
  <si>
    <t xml:space="preserve">E05, E06, E14</t>
  </si>
  <si>
    <t xml:space="preserve">Medium-high</t>
  </si>
  <si>
    <t xml:space="preserve">Beneficiary identity</t>
  </si>
  <si>
    <t xml:space="preserve">Harm</t>
  </si>
  <si>
    <t xml:space="preserve">Three separate axes: severity (what happened), AI involvement (was AI used), AI causal position (where AI sits in the chain). Choose the LOWEST severity the evidence supports.</t>
  </si>
  <si>
    <t xml:space="preserve">harm_id</t>
  </si>
  <si>
    <t xml:space="preserve">affected party</t>
  </si>
  <si>
    <t xml:space="preserve">harm description</t>
  </si>
  <si>
    <t xml:space="preserve">severity</t>
  </si>
  <si>
    <t xml:space="preserve">severity evidence</t>
  </si>
  <si>
    <t xml:space="preserve">manipulation status</t>
  </si>
  <si>
    <t xml:space="preserve">AI involvement epistemic status</t>
  </si>
  <si>
    <t xml:space="preserve">AI role</t>
  </si>
  <si>
    <t xml:space="preserve">AI causal position</t>
  </si>
  <si>
    <t xml:space="preserve">causal edge_ids</t>
  </si>
  <si>
    <t xml:space="preserve">same-pattern-without-AI search done</t>
  </si>
  <si>
    <t xml:space="preserve">search result</t>
  </si>
  <si>
    <t xml:space="preserve">G2 decision</t>
  </si>
  <si>
    <t xml:space="preserve">H2</t>
  </si>
  <si>
    <t xml:space="preserve">₹38,000 debit</t>
  </si>
  <si>
    <t xml:space="preserve">8 Identifiable victim / actual harm</t>
  </si>
  <si>
    <t xml:space="preserve">MANIPULATED</t>
  </si>
  <si>
    <t xml:space="preserve">generator</t>
  </si>
  <si>
    <t xml:space="preserve">indirect (intervening actor)</t>
  </si>
  <si>
    <t xml:space="preserve">X01, X05, X06, X07</t>
  </si>
  <si>
    <t xml:space="preserve">Yes</t>
  </si>
  <si>
    <t xml:space="preserve">E16: same scam via SMS without video</t>
  </si>
  <si>
    <t xml:space="preserve">APPROVE WITH CHANGES</t>
  </si>
  <si>
    <t xml:space="preserve">Causation</t>
  </si>
  <si>
    <t xml:space="preserve">Factors A–F per harm. Explain uncertainty in words; no numeric causation score without a calibrated method.</t>
  </si>
  <si>
    <t xml:space="preserve">factor</t>
  </si>
  <si>
    <t xml:space="preserve">finding</t>
  </si>
  <si>
    <t xml:space="preserve">uncertainty</t>
  </si>
  <si>
    <t xml:space="preserve">B Counterfactual necessity</t>
  </si>
  <si>
    <t xml:space="preserve">Weak: scam works without video (E16)</t>
  </si>
  <si>
    <t xml:space="preserve">E16, E15</t>
  </si>
  <si>
    <t xml:space="preserve">Whether R-01 would have paid without the video</t>
  </si>
  <si>
    <t xml:space="preserve">Locations</t>
  </si>
  <si>
    <t xml:space="preserve">Never infer a person's location from an AI response. Model-derived locations stay INFERRED or UNKNOWN.</t>
  </si>
  <si>
    <t xml:space="preserve">location_id</t>
  </si>
  <si>
    <t xml:space="preserve">location_type</t>
  </si>
  <si>
    <t xml:space="preserve">value</t>
  </si>
  <si>
    <t xml:space="preserve">precision</t>
  </si>
  <si>
    <t xml:space="preserve">status</t>
  </si>
  <si>
    <t xml:space="preserve">conflicting_information</t>
  </si>
  <si>
    <t xml:space="preserve">evidentiary_basis</t>
  </si>
  <si>
    <t xml:space="preserve">derived from model output?</t>
  </si>
  <si>
    <t xml:space="preserve">L04</t>
  </si>
  <si>
    <t xml:space="preserve">account</t>
  </si>
  <si>
    <t xml:space="preserve">"UAE"</t>
  </si>
  <si>
    <t xml:space="preserve">ClipWave channel page</t>
  </si>
  <si>
    <t xml:space="preserve">E02</t>
  </si>
  <si>
    <t xml:space="preserve">2026-09-04</t>
  </si>
  <si>
    <t xml:space="preserve">Country, self-declared</t>
  </si>
  <si>
    <t xml:space="preserve">Low</t>
  </si>
  <si>
    <t xml:space="preserve">REPORTED</t>
  </si>
  <si>
    <t xml:space="preserve">Network location unknown</t>
  </si>
  <si>
    <t xml:space="preserve">Self-entered profile field</t>
  </si>
  <si>
    <t xml:space="preserve">No</t>
  </si>
  <si>
    <t xml:space="preserve">Jurisdiction</t>
  </si>
  <si>
    <t xml:space="preserve">Legal nexus is separate from location. List every nexus; competence is a human (G3) decision.</t>
  </si>
  <si>
    <t xml:space="preserve">nexus_id</t>
  </si>
  <si>
    <t xml:space="preserve">nexus type</t>
  </si>
  <si>
    <t xml:space="preserve">jurisdiction</t>
  </si>
  <si>
    <t xml:space="preserve">basis (location_ids / claim_ids)</t>
  </si>
  <si>
    <t xml:space="preserve">notes</t>
  </si>
  <si>
    <t xml:space="preserve">verification</t>
  </si>
  <si>
    <t xml:space="preserve">N1</t>
  </si>
  <si>
    <t xml:space="preserve">victim/affected person</t>
  </si>
  <si>
    <t xml:space="preserve">India — Maharashtra</t>
  </si>
  <si>
    <t xml:space="preserve">L01, L02, C02</t>
  </si>
  <si>
    <t xml:space="preserve">SUPPORTED</t>
  </si>
  <si>
    <t xml:space="preserve">Residence Ravipur vs payment in Pune — venue question</t>
  </si>
  <si>
    <t xml:space="preserve">REQUIRES VERIFICATION</t>
  </si>
  <si>
    <t xml:space="preserve">Legal</t>
  </si>
  <si>
    <t xml:space="preserve">Possible legal issues only. Never 'X committed Y'. Unverified provisions stay REQUIRES VERIFICATION.</t>
  </si>
  <si>
    <t xml:space="preserve">issue_id</t>
  </si>
  <si>
    <t xml:space="preserve">possible issue (neutral wording)</t>
  </si>
  <si>
    <t xml:space="preserve">legal domain</t>
  </si>
  <si>
    <t xml:space="preserve">candidate provision</t>
  </si>
  <si>
    <t xml:space="preserve">elements → evidence</t>
  </si>
  <si>
    <t xml:space="preserve">missing evidence</t>
  </si>
  <si>
    <t xml:space="preserve">verified_by</t>
  </si>
  <si>
    <t xml:space="preserve">verified_on</t>
  </si>
  <si>
    <t xml:space="preserve">J1</t>
  </si>
  <si>
    <t xml:space="preserve">C13</t>
  </si>
  <si>
    <t xml:space="preserve">Available evidence may raise cheating by personation using a computer resource</t>
  </si>
  <si>
    <t xml:space="preserve">Cyber / criminal</t>
  </si>
  <si>
    <t xml:space="preserve">IT Act 2000 s.66D</t>
  </si>
  <si>
    <t xml:space="preserve">India</t>
  </si>
  <si>
    <t xml:space="preserve">Personation C03/C04 → inducement C06</t>
  </si>
  <si>
    <t xml:space="preserve">Actor, intent, link from video-maker to payment</t>
  </si>
  <si>
    <t xml:space="preserve">Authorities</t>
  </si>
  <si>
    <t xml:space="preserve">Potentially relevant pathways only — NETRA contacts no one. Entries expire after the Settings window.</t>
  </si>
  <si>
    <t xml:space="preserve">authority_name</t>
  </si>
  <si>
    <t xml:space="preserve">subject_matter</t>
  </si>
  <si>
    <t xml:space="preserve">who_can_submit</t>
  </si>
  <si>
    <t xml:space="preserve">required_information</t>
  </si>
  <si>
    <t xml:space="preserve">required_evidence</t>
  </si>
  <si>
    <t xml:space="preserve">submission_channel</t>
  </si>
  <si>
    <t xml:space="preserve">source (URL)</t>
  </si>
  <si>
    <t xml:space="preserve">last_verified (date)</t>
  </si>
  <si>
    <t xml:space="preserve">National cybercrime reporting channel</t>
  </si>
  <si>
    <t xml:space="preserve">Cyber-financial fraud</t>
  </si>
  <si>
    <t xml:space="preserve">Victim</t>
  </si>
  <si>
    <t xml:space="preserve">Transaction IDs, URLs</t>
  </si>
  <si>
    <t xml:space="preserve">Official portal / helpline</t>
  </si>
  <si>
    <t xml:space="preserve">Fund-freeze odds fall with time</t>
  </si>
  <si>
    <t xml:space="preserve">Gates</t>
  </si>
  <si>
    <t xml:space="preserve">Human review gates. A gate run by the analyst who produced the work is not a gate. Default under uncertainty: HOLD / request evidence / do not escalate.</t>
  </si>
  <si>
    <t xml:space="preserve">gate</t>
  </si>
  <si>
    <t xml:space="preserve">decision</t>
  </si>
  <si>
    <t xml:space="preserve">reviewer independent of analysis?</t>
  </si>
  <si>
    <t xml:space="preserve">date</t>
  </si>
  <si>
    <t xml:space="preserve">items reviewed</t>
  </si>
  <si>
    <t xml:space="preserve">reasons</t>
  </si>
  <si>
    <t xml:space="preserve">conditions</t>
  </si>
  <si>
    <t xml:space="preserve">G3 Jurisdiction &amp; legal</t>
  </si>
  <si>
    <t xml:space="preserve">HOLD</t>
  </si>
  <si>
    <t xml:space="preserve">J1–J5, N1–N4</t>
  </si>
  <si>
    <t xml:space="preserve">All provisions unverified; no lawyer review</t>
  </si>
  <si>
    <t xml:space="preserve">Lawyer review before any disclosure</t>
  </si>
  <si>
    <t xml:space="preserve">Mitigation</t>
  </si>
  <si>
    <t xml:space="preserve">Every mitigation names a responsible actor, success criterion and verification method.</t>
  </si>
  <si>
    <t xml:space="preserve">mitigation_id</t>
  </si>
  <si>
    <t xml:space="preserve">problem</t>
  </si>
  <si>
    <t xml:space="preserve">responsible actor</t>
  </si>
  <si>
    <t xml:space="preserve">success criterion</t>
  </si>
  <si>
    <t xml:space="preserve">verification method</t>
  </si>
  <si>
    <t xml:space="preserve">due</t>
  </si>
  <si>
    <t xml:space="preserve">M1</t>
  </si>
  <si>
    <t xml:space="preserve">Ongoing loss / dispute window</t>
  </si>
  <si>
    <t xml:space="preserve">Block card; file bank dispute</t>
  </si>
  <si>
    <t xml:space="preserve">R-01 + bank</t>
  </si>
  <si>
    <t xml:space="preserve">Dispute reference issued</t>
  </si>
  <si>
    <t xml:space="preserve">Bank acknowledgement</t>
  </si>
  <si>
    <t xml:space="preserve">2026-09-05</t>
  </si>
  <si>
    <t xml:space="preserve">In progress</t>
  </si>
  <si>
    <t xml:space="preserve">Retest</t>
  </si>
  <si>
    <t xml:space="preserve">Compare before/after evidence. REMEDIATED needs an after-evidence ID.</t>
  </si>
  <si>
    <t xml:space="preserve">retest_id</t>
  </si>
  <si>
    <t xml:space="preserve">method</t>
  </si>
  <si>
    <t xml:space="preserve">scheduled</t>
  </si>
  <si>
    <t xml:space="preserve">performed</t>
  </si>
  <si>
    <t xml:space="preserve">before evidence</t>
  </si>
  <si>
    <t xml:space="preserve">after evidence</t>
  </si>
  <si>
    <t xml:space="preserve">outcome</t>
  </si>
  <si>
    <t xml:space="preserve">R1</t>
  </si>
  <si>
    <t xml:space="preserve">M3</t>
  </si>
  <si>
    <t xml:space="preserve">Is the ClipWave URL live? labelled?</t>
  </si>
  <si>
    <t xml:space="preserve">2026-09-11</t>
  </si>
  <si>
    <t xml:space="preserve">E02, E03</t>
  </si>
  <si>
    <t xml:space="preserve">PENDING</t>
  </si>
  <si>
    <t xml:space="preserve">Repeat at T+30</t>
  </si>
  <si>
    <t xml:space="preserve">Gaps</t>
  </si>
  <si>
    <t xml:space="preserve">One incident is an observation. 'Systemic candidate' needs at least the Settings minimum of independent incidents.</t>
  </si>
  <si>
    <t xml:space="preserve">gap_id</t>
  </si>
  <si>
    <t xml:space="preserve">gap_type</t>
  </si>
  <si>
    <t xml:space="preserve">observation</t>
  </si>
  <si>
    <t xml:space="preserve">evidence/claim ids</t>
  </si>
  <si>
    <t xml:space="preserve">independent incidents (count)</t>
  </si>
  <si>
    <t xml:space="preserve">scope</t>
  </si>
  <si>
    <t xml:space="preserve">needed to call it systemic</t>
  </si>
  <si>
    <t xml:space="preserve">P1</t>
  </si>
  <si>
    <t xml:space="preserve">attribution_gap</t>
  </si>
  <si>
    <t xml:space="preserve">No provenance on manipulated media, so AI generation can't be shown</t>
  </si>
  <si>
    <t xml:space="preserve">E04, C05</t>
  </si>
  <si>
    <t xml:space="preserve">Observation</t>
  </si>
  <si>
    <t xml:space="preserve">Multiple independent cases</t>
  </si>
  <si>
    <t xml:space="preserve">EpistemicStatus</t>
  </si>
  <si>
    <t xml:space="preserve">EvidenceLadder</t>
  </si>
  <si>
    <t xml:space="preserve">SuppliedBy</t>
  </si>
  <si>
    <t xml:space="preserve">Reliability</t>
  </si>
  <si>
    <t xml:space="preserve">Manipulation</t>
  </si>
  <si>
    <t xml:space="preserve">AIRole</t>
  </si>
  <si>
    <t xml:space="preserve">CausalPosition</t>
  </si>
  <si>
    <t xml:space="preserve">Severity</t>
  </si>
  <si>
    <t xml:space="preserve">LocationType</t>
  </si>
  <si>
    <t xml:space="preserve">LocationStatus</t>
  </si>
  <si>
    <t xml:space="preserve">NexusType</t>
  </si>
  <si>
    <t xml:space="preserve">LawfulBasis</t>
  </si>
  <si>
    <t xml:space="preserve">Sensitivity</t>
  </si>
  <si>
    <t xml:space="preserve">Verification</t>
  </si>
  <si>
    <t xml:space="preserve">Gate</t>
  </si>
  <si>
    <t xml:space="preserve">GateDecision</t>
  </si>
  <si>
    <t xml:space="preserve">Review</t>
  </si>
  <si>
    <t xml:space="preserve">YesNo</t>
  </si>
  <si>
    <t xml:space="preserve">GapType</t>
  </si>
  <si>
    <t xml:space="preserve">GapScope</t>
  </si>
  <si>
    <t xml:space="preserve">CausalFactor</t>
  </si>
  <si>
    <t xml:space="preserve">MitigationStatus</t>
  </si>
  <si>
    <t xml:space="preserve">FACT</t>
  </si>
  <si>
    <t xml:space="preserve">Analyst</t>
  </si>
  <si>
    <t xml:space="preserve">High</t>
  </si>
  <si>
    <t xml:space="preserve">AUTHENTIC</t>
  </si>
  <si>
    <t xml:space="preserve">necessary-proximate</t>
  </si>
  <si>
    <t xml:space="preserve">0 No harm signal</t>
  </si>
  <si>
    <t xml:space="preserve">physical</t>
  </si>
  <si>
    <t xml:space="preserve">CONFIRMED</t>
  </si>
  <si>
    <t xml:space="preserve">territorial</t>
  </si>
  <si>
    <t xml:space="preserve">L0 Public</t>
  </si>
  <si>
    <t xml:space="preserve">G1 Intake</t>
  </si>
  <si>
    <t xml:space="preserve">ACCEPT</t>
  </si>
  <si>
    <t xml:space="preserve">Unreviewed</t>
  </si>
  <si>
    <t xml:space="preserve">technical_control_gap</t>
  </si>
  <si>
    <t xml:space="preserve">A Temporal sequence</t>
  </si>
  <si>
    <t xml:space="preserve">Not started</t>
  </si>
  <si>
    <t xml:space="preserve">SOURCE_CONSISTENT</t>
  </si>
  <si>
    <t xml:space="preserve">advisor/assistant</t>
  </si>
  <si>
    <t xml:space="preserve">contributory-proximate</t>
  </si>
  <si>
    <t xml:space="preserve">1 Suspicious signal</t>
  </si>
  <si>
    <t xml:space="preserve">incident</t>
  </si>
  <si>
    <t xml:space="preserve">subject-matter</t>
  </si>
  <si>
    <t xml:space="preserve">Verified by qualified lawyer</t>
  </si>
  <si>
    <t xml:space="preserve">G2 Harm &amp; AI role</t>
  </si>
  <si>
    <t xml:space="preserve">APPROVE</t>
  </si>
  <si>
    <t xml:space="preserve">Approved</t>
  </si>
  <si>
    <t xml:space="preserve">REMEDIATED</t>
  </si>
  <si>
    <t xml:space="preserve">evidence_gap</t>
  </si>
  <si>
    <t xml:space="preserve">Systemic candidate</t>
  </si>
  <si>
    <t xml:space="preserve">SOURCE_VERIFIED</t>
  </si>
  <si>
    <t xml:space="preserve">Institution</t>
  </si>
  <si>
    <t xml:space="preserve">SYNTHETIC</t>
  </si>
  <si>
    <t xml:space="preserve">agent executor</t>
  </si>
  <si>
    <t xml:space="preserve">contributory-upstream</t>
  </si>
  <si>
    <t xml:space="preserve">2 Plausible pathway</t>
  </si>
  <si>
    <t xml:space="preserve">victim</t>
  </si>
  <si>
    <t xml:space="preserve">L2 Authorized API/platform</t>
  </si>
  <si>
    <t xml:space="preserve">Verified against official source</t>
  </si>
  <si>
    <t xml:space="preserve">Approved with changes</t>
  </si>
  <si>
    <t xml:space="preserve">PARTIALLY REMEDIATED</t>
  </si>
  <si>
    <t xml:space="preserve">C Capability elevation</t>
  </si>
  <si>
    <t xml:space="preserve">Done</t>
  </si>
  <si>
    <t xml:space="preserve">INFERENCE-WEAK</t>
  </si>
  <si>
    <t xml:space="preserve">AUTHENTICATED_BY_ORIGIN</t>
  </si>
  <si>
    <t xml:space="preserve">Platform</t>
  </si>
  <si>
    <t xml:space="preserve">Low-medium</t>
  </si>
  <si>
    <t xml:space="preserve">AI_GENERATED</t>
  </si>
  <si>
    <t xml:space="preserve">recommender/amplifier</t>
  </si>
  <si>
    <t xml:space="preserve">3 Attempted action</t>
  </si>
  <si>
    <t xml:space="preserve">INFERRED</t>
  </si>
  <si>
    <t xml:space="preserve">platform/service</t>
  </si>
  <si>
    <t xml:space="preserve">L3 Institutional agreement</t>
  </si>
  <si>
    <t xml:space="preserve">Special category</t>
  </si>
  <si>
    <t xml:space="preserve">G4 External disclosure</t>
  </si>
  <si>
    <t xml:space="preserve">BRITTLE / CONTEXT-DEPENDENT</t>
  </si>
  <si>
    <t xml:space="preserve">jurisdiction_gap</t>
  </si>
  <si>
    <t xml:space="preserve">D Human contribution</t>
  </si>
  <si>
    <t xml:space="preserve">Blocked</t>
  </si>
  <si>
    <t xml:space="preserve">HYPOTHESIS</t>
  </si>
  <si>
    <t xml:space="preserve">CONFLICTING</t>
  </si>
  <si>
    <t xml:space="preserve">Public source</t>
  </si>
  <si>
    <t xml:space="preserve">UNKNOWN</t>
  </si>
  <si>
    <t xml:space="preserve">force multiplier</t>
  </si>
  <si>
    <t xml:space="preserve">incidental</t>
  </si>
  <si>
    <t xml:space="preserve">4 Harmful content/output exists</t>
  </si>
  <si>
    <t xml:space="preserve">network</t>
  </si>
  <si>
    <t xml:space="preserve">regulatory</t>
  </si>
  <si>
    <t xml:space="preserve">L4 Legal process</t>
  </si>
  <si>
    <t xml:space="preserve">G5 Closure/mitigation/retest</t>
  </si>
  <si>
    <t xml:space="preserve">REQUEST MORE EVIDENCE</t>
  </si>
  <si>
    <t xml:space="preserve">Rejected</t>
  </si>
  <si>
    <t xml:space="preserve">NOT REMEDIATED</t>
  </si>
  <si>
    <t xml:space="preserve">reporting_pathway_gap</t>
  </si>
  <si>
    <t xml:space="preserve">E Platform contribution</t>
  </si>
  <si>
    <t xml:space="preserve">POSSIBLE LEGAL ISSUE</t>
  </si>
  <si>
    <t xml:space="preserve">SUSPECTED_ALTERED</t>
  </si>
  <si>
    <t xml:space="preserve">incidental tool</t>
  </si>
  <si>
    <t xml:space="preserve">none demonstrated</t>
  </si>
  <si>
    <t xml:space="preserve">5 Human acted on it</t>
  </si>
  <si>
    <t xml:space="preserve">platform/service jurisdiction</t>
  </si>
  <si>
    <t xml:space="preserve">reporting pathway</t>
  </si>
  <si>
    <t xml:space="preserve">REJECT</t>
  </si>
  <si>
    <t xml:space="preserve">NOT TESTABLE</t>
  </si>
  <si>
    <t xml:space="preserve">regulatory_gap</t>
  </si>
  <si>
    <t xml:space="preserve">F Independent alternatives</t>
  </si>
  <si>
    <t xml:space="preserve">CONFIRMED EXTERNAL FINDING</t>
  </si>
  <si>
    <t xml:space="preserve">target of manipulation</t>
  </si>
  <si>
    <t xml:space="preserve">unknown</t>
  </si>
  <si>
    <t xml:space="preserve">6 Execution</t>
  </si>
  <si>
    <t xml:space="preserve">payment/beneficiary</t>
  </si>
  <si>
    <t xml:space="preserve">OPEN</t>
  </si>
  <si>
    <t xml:space="preserve">legal_gap</t>
  </si>
  <si>
    <t xml:space="preserve">claimed but unproven</t>
  </si>
  <si>
    <t xml:space="preserve">7 External effect</t>
  </si>
  <si>
    <t xml:space="preserve">legal nexus</t>
  </si>
  <si>
    <t xml:space="preserve">governance_gap</t>
  </si>
  <si>
    <t xml:space="preserve">INSUFFICIENT EVIDENCE</t>
  </si>
  <si>
    <t xml:space="preserve">no AI involvement demonstrated</t>
  </si>
  <si>
    <t xml:space="preserve">REJECTED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</si>
</sst>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66666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A5F"/>
        <bgColor rgb="FF333300"/>
      </patternFill>
    </fill>
    <fill>
      <patternFill patternType="solid">
        <fgColor rgb="FFEDEDED"/>
        <bgColor rgb="FFD6EFD8"/>
      </patternFill>
    </fill>
    <fill>
      <patternFill patternType="solid">
        <fgColor rgb="FFFFF6CC"/>
        <bgColor rgb="FFEDEDED"/>
      </patternFill>
    </fill>
    <fill>
      <patternFill patternType="solid">
        <fgColor rgb="FF5F1F1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6EFD8"/>
        </patternFill>
      </fill>
    </dxf>
    <dxf>
      <fill>
        <patternFill>
          <bgColor rgb="FFF8D0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6CC"/>
      <rgbColor rgb="FFEDEDED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6EFD8"/>
      <rgbColor rgb="FFFFFF99"/>
      <rgbColor rgb="FF99CCFF"/>
      <rgbColor rgb="FFFF99CC"/>
      <rgbColor rgb="FFCC99FF"/>
      <rgbColor rgb="FFF8D0D0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03300"/>
      <rgbColor rgb="FF333300"/>
      <rgbColor rgb="FF993300"/>
      <rgbColor rgb="FF993366"/>
      <rgbColor rgb="FF555555"/>
      <rgbColor rgb="FF5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  <c r="B3" s="3" t="s">
        <v>2</v>
      </c>
    </row>
    <row r="4" customFormat="false" ht="15" hidden="false" customHeight="false" outlineLevel="0" collapsed="false">
      <c r="A4" s="2" t="s">
        <v>3</v>
      </c>
      <c r="B4" s="3" t="s">
        <v>4</v>
      </c>
    </row>
    <row r="5" customFormat="false" ht="15" hidden="false" customHeight="false" outlineLevel="0" collapsed="false">
      <c r="A5" s="2" t="s">
        <v>5</v>
      </c>
      <c r="B5" s="3" t="s">
        <v>6</v>
      </c>
    </row>
    <row r="6" customFormat="false" ht="15" hidden="false" customHeight="false" outlineLevel="0" collapsed="false">
      <c r="A6" s="2" t="s">
        <v>7</v>
      </c>
      <c r="B6" s="3" t="s">
        <v>8</v>
      </c>
    </row>
    <row r="7" customFormat="false" ht="15" hidden="false" customHeight="false" outlineLevel="0" collapsed="false">
      <c r="A7" s="2" t="s">
        <v>9</v>
      </c>
      <c r="B7" s="3" t="s">
        <v>10</v>
      </c>
    </row>
    <row r="8" customFormat="false" ht="15" hidden="false" customHeight="false" outlineLevel="0" collapsed="false">
      <c r="A8" s="2" t="s">
        <v>11</v>
      </c>
      <c r="B8" s="3" t="s">
        <v>12</v>
      </c>
    </row>
    <row r="9" customFormat="false" ht="23.85" hidden="false" customHeight="false" outlineLevel="0" collapsed="false">
      <c r="A9" s="2" t="s">
        <v>13</v>
      </c>
      <c r="B9" s="3" t="s">
        <v>14</v>
      </c>
    </row>
    <row r="10" customFormat="false" ht="35.05" hidden="false" customHeight="false" outlineLevel="0" collapsed="false">
      <c r="A10" s="2" t="s">
        <v>15</v>
      </c>
      <c r="B10" s="3" t="s">
        <v>16</v>
      </c>
    </row>
    <row r="11" customFormat="false" ht="23.85" hidden="false" customHeight="false" outlineLevel="0" collapsed="false">
      <c r="A11" s="2" t="s">
        <v>17</v>
      </c>
      <c r="B11" s="3" t="s">
        <v>18</v>
      </c>
    </row>
    <row r="12" customFormat="false" ht="23.85" hidden="false" customHeight="false" outlineLevel="0" collapsed="false">
      <c r="A12" s="2" t="s">
        <v>19</v>
      </c>
      <c r="B12" s="3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40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4" t="s">
        <v>22</v>
      </c>
    </row>
    <row r="3" customFormat="false" ht="15" hidden="false" customHeight="false" outlineLevel="0" collapsed="false">
      <c r="A3" s="5" t="s">
        <v>23</v>
      </c>
      <c r="B3" s="5" t="s">
        <v>24</v>
      </c>
    </row>
    <row r="4" customFormat="false" ht="15" hidden="false" customHeight="false" outlineLevel="0" collapsed="false">
      <c r="A4" s="6" t="s">
        <v>25</v>
      </c>
      <c r="B4" s="7"/>
    </row>
    <row r="5" customFormat="false" ht="15" hidden="false" customHeight="false" outlineLevel="0" collapsed="false">
      <c r="A5" s="3" t="s">
        <v>26</v>
      </c>
      <c r="B5" s="2" t="n">
        <f aca="false">COUNTIF(Claims!$D$5:$D$204,"FACT")</f>
        <v>0</v>
      </c>
    </row>
    <row r="6" customFormat="false" ht="15" hidden="false" customHeight="false" outlineLevel="0" collapsed="false">
      <c r="A6" s="3" t="s">
        <v>27</v>
      </c>
      <c r="B6" s="2" t="n">
        <f aca="false">COUNTIF(Claims!$D$5:$D$204,"INFERENCE-STRONG")</f>
        <v>0</v>
      </c>
    </row>
    <row r="7" customFormat="false" ht="15" hidden="false" customHeight="false" outlineLevel="0" collapsed="false">
      <c r="A7" s="3" t="s">
        <v>28</v>
      </c>
      <c r="B7" s="2" t="n">
        <f aca="false">COUNTIF(Claims!$D$5:$D$204,"INFERENCE-MODERATE")</f>
        <v>0</v>
      </c>
    </row>
    <row r="8" customFormat="false" ht="15" hidden="false" customHeight="false" outlineLevel="0" collapsed="false">
      <c r="A8" s="3" t="s">
        <v>29</v>
      </c>
      <c r="B8" s="2" t="n">
        <f aca="false">COUNTIF(Claims!$D$5:$D$204,"INFERENCE-WEAK")</f>
        <v>0</v>
      </c>
    </row>
    <row r="9" customFormat="false" ht="15" hidden="false" customHeight="false" outlineLevel="0" collapsed="false">
      <c r="A9" s="3" t="s">
        <v>30</v>
      </c>
      <c r="B9" s="2" t="n">
        <f aca="false">COUNTIF(Claims!$D$5:$D$204,"HYPOTHESIS")</f>
        <v>0</v>
      </c>
    </row>
    <row r="10" customFormat="false" ht="15" hidden="false" customHeight="false" outlineLevel="0" collapsed="false">
      <c r="A10" s="3" t="s">
        <v>31</v>
      </c>
      <c r="B10" s="2" t="n">
        <f aca="false">COUNTIF(Claims!$D$5:$D$204,"POSSIBLE LEGAL ISSUE")</f>
        <v>0</v>
      </c>
    </row>
    <row r="11" customFormat="false" ht="15" hidden="false" customHeight="false" outlineLevel="0" collapsed="false">
      <c r="A11" s="3" t="s">
        <v>32</v>
      </c>
      <c r="B11" s="2" t="n">
        <f aca="false">COUNTIF(Claims!$D$5:$D$204,"CONFIRMED EXTERNAL FINDING")</f>
        <v>0</v>
      </c>
    </row>
    <row r="12" customFormat="false" ht="15" hidden="false" customHeight="false" outlineLevel="0" collapsed="false">
      <c r="A12" s="3" t="s">
        <v>33</v>
      </c>
      <c r="B12" s="2" t="n">
        <f aca="false">COUNTIF(Claims!$D$5:$D$204,"REPORTED")</f>
        <v>0</v>
      </c>
    </row>
    <row r="13" customFormat="false" ht="15" hidden="false" customHeight="false" outlineLevel="0" collapsed="false">
      <c r="A13" s="3" t="s">
        <v>34</v>
      </c>
      <c r="B13" s="2" t="n">
        <f aca="false">COUNTIF(Claims!$D$5:$D$204,"INSUFFICIENT EVIDENCE")</f>
        <v>0</v>
      </c>
    </row>
    <row r="14" customFormat="false" ht="15" hidden="false" customHeight="false" outlineLevel="0" collapsed="false">
      <c r="A14" s="3" t="s">
        <v>35</v>
      </c>
      <c r="B14" s="2" t="n">
        <f aca="false">COUNTIF(Claims!$D$5:$D$204,"REJECTED")</f>
        <v>0</v>
      </c>
    </row>
    <row r="15" customFormat="false" ht="15" hidden="false" customHeight="false" outlineLevel="0" collapsed="false">
      <c r="A15" s="6" t="s">
        <v>36</v>
      </c>
      <c r="B15" s="7"/>
    </row>
    <row r="16" customFormat="false" ht="15" hidden="false" customHeight="false" outlineLevel="0" collapsed="false">
      <c r="A16" s="3" t="s">
        <v>37</v>
      </c>
      <c r="B16" s="2" t="n">
        <f aca="false">COUNTA(Evidence!$A$5:$A$204)-COUNTIF(Evidence!$R$5:$R$204,"OK")</f>
        <v>0</v>
      </c>
    </row>
    <row r="17" customFormat="false" ht="15" hidden="false" customHeight="false" outlineLevel="0" collapsed="false">
      <c r="A17" s="3" t="s">
        <v>38</v>
      </c>
      <c r="B17" s="2" t="n">
        <f aca="false">COUNTA(Claims!$A$5:$A$204)-COUNTIF(Claims!$N$5:$N$204,"OK")</f>
        <v>0</v>
      </c>
    </row>
    <row r="18" customFormat="false" ht="15" hidden="false" customHeight="false" outlineLevel="0" collapsed="false">
      <c r="A18" s="3" t="s">
        <v>39</v>
      </c>
      <c r="B18" s="2" t="n">
        <f aca="false">COUNTA(Edges!$A$5:$A$204)-COUNTIF(Edges!$I$5:$I$204,"OK")</f>
        <v>0</v>
      </c>
    </row>
    <row r="19" customFormat="false" ht="15" hidden="false" customHeight="false" outlineLevel="0" collapsed="false">
      <c r="A19" s="3" t="s">
        <v>40</v>
      </c>
      <c r="B19" s="2" t="n">
        <f aca="false">COUNTA(Timeline!$A$5:$A$204)-COUNTIF(Timeline!$O$5:$O$204,"OK")</f>
        <v>0</v>
      </c>
    </row>
    <row r="20" customFormat="false" ht="15" hidden="false" customHeight="false" outlineLevel="0" collapsed="false">
      <c r="A20" s="3" t="s">
        <v>41</v>
      </c>
      <c r="B20" s="2" t="n">
        <f aca="false">COUNTA(Harm!$A$5:$A$204)-COUNTIF(Harm!$N$5:$N$204,"OK")</f>
        <v>0</v>
      </c>
    </row>
    <row r="21" customFormat="false" ht="15" hidden="false" customHeight="false" outlineLevel="0" collapsed="false">
      <c r="A21" s="3" t="s">
        <v>42</v>
      </c>
      <c r="B21" s="2" t="n">
        <f aca="false">COUNTA(Causation!$A$5:$A$204)-COUNTIF(Causation!$F$5:$F$204,"OK")</f>
        <v>0</v>
      </c>
    </row>
    <row r="22" customFormat="false" ht="15" hidden="false" customHeight="false" outlineLevel="0" collapsed="false">
      <c r="A22" s="3" t="s">
        <v>43</v>
      </c>
      <c r="B22" s="2" t="n">
        <f aca="false">COUNTA(Locations!$A$5:$A$204)-COUNTIF(Locations!$M$5:$M$204,"OK")</f>
        <v>0</v>
      </c>
    </row>
    <row r="23" customFormat="false" ht="15" hidden="false" customHeight="false" outlineLevel="0" collapsed="false">
      <c r="A23" s="3" t="s">
        <v>44</v>
      </c>
      <c r="B23" s="2" t="n">
        <f aca="false">COUNTA(Jurisdiction!$A$5:$A$204)-COUNTIF(Jurisdiction!$H$5:$H$204,"OK")</f>
        <v>0</v>
      </c>
    </row>
    <row r="24" customFormat="false" ht="15" hidden="false" customHeight="false" outlineLevel="0" collapsed="false">
      <c r="A24" s="3" t="s">
        <v>45</v>
      </c>
      <c r="B24" s="2" t="n">
        <f aca="false">COUNTA(Legal!$A$5:$A$204)-COUNTIF(Legal!$L$5:$L$204,"OK")</f>
        <v>0</v>
      </c>
    </row>
    <row r="25" customFormat="false" ht="15" hidden="false" customHeight="false" outlineLevel="0" collapsed="false">
      <c r="A25" s="3" t="s">
        <v>46</v>
      </c>
      <c r="B25" s="2" t="n">
        <f aca="false">COUNTA(Authorities!$A$5:$A$204)-COUNTIF(Authorities!$K$5:$K$204,"OK")</f>
        <v>0</v>
      </c>
    </row>
    <row r="26" customFormat="false" ht="15" hidden="false" customHeight="false" outlineLevel="0" collapsed="false">
      <c r="A26" s="3" t="s">
        <v>47</v>
      </c>
      <c r="B26" s="2" t="n">
        <f aca="false">COUNTA(Gates!$A$5:$A$204)-COUNTIF(Gates!$I$5:$I$204,"OK")</f>
        <v>0</v>
      </c>
    </row>
    <row r="27" customFormat="false" ht="15" hidden="false" customHeight="false" outlineLevel="0" collapsed="false">
      <c r="A27" s="3" t="s">
        <v>48</v>
      </c>
      <c r="B27" s="2" t="n">
        <f aca="false">COUNTA(Mitigation!$A$5:$A$204)-COUNTIF(Mitigation!$I$5:$I$204,"OK")</f>
        <v>0</v>
      </c>
    </row>
    <row r="28" customFormat="false" ht="15" hidden="false" customHeight="false" outlineLevel="0" collapsed="false">
      <c r="A28" s="3" t="s">
        <v>49</v>
      </c>
      <c r="B28" s="2" t="n">
        <f aca="false">COUNTA(Retest!$A$5:$A$204)-COUNTIF(Retest!$J$5:$J$204,"OK")</f>
        <v>0</v>
      </c>
    </row>
    <row r="29" customFormat="false" ht="15" hidden="false" customHeight="false" outlineLevel="0" collapsed="false">
      <c r="A29" s="3" t="s">
        <v>50</v>
      </c>
      <c r="B29" s="2" t="n">
        <f aca="false">COUNTA(Gaps!$A$5:$A$204)-COUNTIF(Gaps!$H$5:$H$204,"OK")</f>
        <v>0</v>
      </c>
    </row>
    <row r="30" customFormat="false" ht="15" hidden="false" customHeight="false" outlineLevel="0" collapsed="false">
      <c r="A30" s="3" t="s">
        <v>51</v>
      </c>
      <c r="B30" s="2" t="str">
        <f aca="false">IF(Incident!B18="","not filled",Incident!B18)</f>
        <v>not filled</v>
      </c>
    </row>
    <row r="31" customFormat="false" ht="15" hidden="false" customHeight="false" outlineLevel="0" collapsed="false">
      <c r="A31" s="6" t="s">
        <v>52</v>
      </c>
      <c r="B31" s="7"/>
    </row>
    <row r="32" customFormat="false" ht="15" hidden="false" customHeight="false" outlineLevel="0" collapsed="false">
      <c r="A32" s="3" t="s">
        <v>53</v>
      </c>
      <c r="B32" s="2" t="n">
        <f aca="false">COUNTA(Evidence!$A$5:$A$204)</f>
        <v>0</v>
      </c>
    </row>
    <row r="33" customFormat="false" ht="15" hidden="false" customHeight="false" outlineLevel="0" collapsed="false">
      <c r="A33" s="3" t="s">
        <v>54</v>
      </c>
      <c r="B33" s="2" t="n">
        <f aca="false">COUNTIF(Evidence!$K$5:$K$204,"Reporter")</f>
        <v>0</v>
      </c>
    </row>
    <row r="34" customFormat="false" ht="15" hidden="false" customHeight="false" outlineLevel="0" collapsed="false">
      <c r="A34" s="3" t="s">
        <v>55</v>
      </c>
      <c r="B34" s="2" t="n">
        <f aca="false">COUNTIF(Evidence!$L$5:$L$204,"AUTHENTICATED_BY_ORIGIN")</f>
        <v>0</v>
      </c>
    </row>
    <row r="35" customFormat="false" ht="15" hidden="false" customHeight="false" outlineLevel="0" collapsed="false">
      <c r="A35" s="3" t="s">
        <v>56</v>
      </c>
      <c r="B35" s="2" t="n">
        <f aca="false">COUNTIF(Edges!$I$5:$I$204,"GAP*")</f>
        <v>0</v>
      </c>
    </row>
    <row r="36" customFormat="false" ht="15" hidden="false" customHeight="false" outlineLevel="0" collapsed="false">
      <c r="A36" s="3" t="s">
        <v>57</v>
      </c>
      <c r="B36" s="2" t="n">
        <f aca="false">COUNTIF(Legal!$L$5:$L$204,"REQUIRES VERIFICATION")</f>
        <v>0</v>
      </c>
    </row>
    <row r="37" customFormat="false" ht="15" hidden="false" customHeight="false" outlineLevel="0" collapsed="false">
      <c r="A37" s="3" t="s">
        <v>58</v>
      </c>
      <c r="B37" s="2" t="n">
        <f aca="false">COUNTIF(Authorities!$K$5:$K$204,"UNVERIFIED*")+COUNTIF(Authorities!$K$5:$K$204,"EXPIRED*")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0"/>
    <col collapsed="false" customWidth="true" hidden="false" outlineLevel="0" max="3" min="3" style="0" width="80"/>
  </cols>
  <sheetData>
    <row r="1" customFormat="false" ht="17.35" hidden="false" customHeight="false" outlineLevel="0" collapsed="false">
      <c r="A1" s="1" t="s">
        <v>59</v>
      </c>
    </row>
    <row r="2" customFormat="false" ht="15" hidden="false" customHeight="false" outlineLevel="0" collapsed="false">
      <c r="A2" s="4" t="s">
        <v>60</v>
      </c>
    </row>
    <row r="3" customFormat="false" ht="15" hidden="false" customHeight="false" outlineLevel="0" collapsed="false">
      <c r="A3" s="3" t="s">
        <v>61</v>
      </c>
      <c r="B3" s="8" t="n">
        <v>90</v>
      </c>
      <c r="C3" s="3" t="s">
        <v>62</v>
      </c>
    </row>
    <row r="4" customFormat="false" ht="15" hidden="false" customHeight="false" outlineLevel="0" collapsed="false">
      <c r="A4" s="3" t="s">
        <v>63</v>
      </c>
      <c r="B4" s="8" t="n">
        <v>3</v>
      </c>
      <c r="C4" s="3" t="s">
        <v>64</v>
      </c>
    </row>
    <row r="5" customFormat="false" ht="15" hidden="false" customHeight="false" outlineLevel="0" collapsed="false">
      <c r="A5" s="3" t="s">
        <v>65</v>
      </c>
      <c r="B5" s="8" t="s">
        <v>66</v>
      </c>
      <c r="C5" s="3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50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68</v>
      </c>
    </row>
    <row r="2" customFormat="false" ht="15" hidden="false" customHeight="false" outlineLevel="0" collapsed="false">
      <c r="A2" s="4" t="s">
        <v>69</v>
      </c>
    </row>
    <row r="3" customFormat="false" ht="15" hidden="false" customHeight="false" outlineLevel="0" collapsed="false">
      <c r="A3" s="5" t="s">
        <v>70</v>
      </c>
      <c r="B3" s="5" t="s">
        <v>71</v>
      </c>
      <c r="C3" s="5" t="s">
        <v>72</v>
      </c>
    </row>
    <row r="4" customFormat="false" ht="15" hidden="false" customHeight="false" outlineLevel="0" collapsed="false">
      <c r="A4" s="2" t="s">
        <v>73</v>
      </c>
      <c r="B4" s="8"/>
      <c r="C4" s="9" t="s">
        <v>74</v>
      </c>
    </row>
    <row r="5" customFormat="false" ht="15" hidden="false" customHeight="false" outlineLevel="0" collapsed="false">
      <c r="A5" s="2" t="s">
        <v>75</v>
      </c>
      <c r="B5" s="8"/>
      <c r="C5" s="9" t="s">
        <v>76</v>
      </c>
    </row>
    <row r="6" customFormat="false" ht="15" hidden="false" customHeight="false" outlineLevel="0" collapsed="false">
      <c r="A6" s="2" t="s">
        <v>77</v>
      </c>
      <c r="B6" s="8"/>
      <c r="C6" s="9" t="s">
        <v>78</v>
      </c>
    </row>
    <row r="7" customFormat="false" ht="15" hidden="false" customHeight="false" outlineLevel="0" collapsed="false">
      <c r="A7" s="2" t="s">
        <v>79</v>
      </c>
      <c r="B7" s="8"/>
      <c r="C7" s="9" t="s">
        <v>80</v>
      </c>
    </row>
    <row r="8" customFormat="false" ht="15" hidden="false" customHeight="false" outlineLevel="0" collapsed="false">
      <c r="A8" s="2" t="s">
        <v>81</v>
      </c>
      <c r="B8" s="8"/>
      <c r="C8" s="9" t="s">
        <v>82</v>
      </c>
    </row>
    <row r="9" customFormat="false" ht="15" hidden="false" customHeight="false" outlineLevel="0" collapsed="false">
      <c r="A9" s="2" t="s">
        <v>83</v>
      </c>
      <c r="B9" s="8"/>
      <c r="C9" s="9" t="s">
        <v>84</v>
      </c>
    </row>
    <row r="10" customFormat="false" ht="23.85" hidden="false" customHeight="false" outlineLevel="0" collapsed="false">
      <c r="A10" s="2" t="s">
        <v>85</v>
      </c>
      <c r="B10" s="8"/>
      <c r="C10" s="9" t="s">
        <v>86</v>
      </c>
    </row>
    <row r="11" customFormat="false" ht="15" hidden="false" customHeight="false" outlineLevel="0" collapsed="false">
      <c r="A11" s="2" t="s">
        <v>87</v>
      </c>
      <c r="B11" s="8"/>
      <c r="C11" s="9" t="s">
        <v>88</v>
      </c>
    </row>
    <row r="12" customFormat="false" ht="15" hidden="false" customHeight="false" outlineLevel="0" collapsed="false">
      <c r="A12" s="2" t="s">
        <v>89</v>
      </c>
      <c r="B12" s="8"/>
      <c r="C12" s="9" t="s">
        <v>90</v>
      </c>
    </row>
    <row r="13" customFormat="false" ht="15" hidden="false" customHeight="false" outlineLevel="0" collapsed="false">
      <c r="A13" s="2" t="s">
        <v>91</v>
      </c>
      <c r="B13" s="8"/>
      <c r="C13" s="9" t="s">
        <v>92</v>
      </c>
    </row>
    <row r="14" customFormat="false" ht="15" hidden="false" customHeight="false" outlineLevel="0" collapsed="false">
      <c r="A14" s="2" t="s">
        <v>93</v>
      </c>
      <c r="B14" s="8"/>
      <c r="C14" s="9" t="s">
        <v>94</v>
      </c>
    </row>
    <row r="15" customFormat="false" ht="15" hidden="false" customHeight="false" outlineLevel="0" collapsed="false">
      <c r="A15" s="2" t="s">
        <v>95</v>
      </c>
      <c r="B15" s="8"/>
      <c r="C15" s="9" t="s">
        <v>96</v>
      </c>
    </row>
    <row r="16" customFormat="false" ht="15" hidden="false" customHeight="false" outlineLevel="0" collapsed="false">
      <c r="A16" s="2" t="s">
        <v>97</v>
      </c>
      <c r="B16" s="8"/>
      <c r="C16" s="9" t="s">
        <v>98</v>
      </c>
    </row>
    <row r="17" customFormat="false" ht="15" hidden="false" customHeight="false" outlineLevel="0" collapsed="false">
      <c r="A17" s="2" t="s">
        <v>99</v>
      </c>
      <c r="B17" s="8"/>
      <c r="C17" s="9" t="s">
        <v>100</v>
      </c>
    </row>
    <row r="18" customFormat="false" ht="15" hidden="false" customHeight="false" outlineLevel="0" collapsed="false">
      <c r="A18" s="10" t="s">
        <v>101</v>
      </c>
      <c r="B18" s="2" t="str">
        <f aca="false">IF(B15="","",IF(OR(B15=B16,B15=B17,AND(B16&lt;&gt;"",B16=B17)),"VIOLATION: author/analysts not independent","OK"))</f>
        <v/>
      </c>
      <c r="C18" s="2" t="str">
        <f aca="false">IF(C15="","",IF(OR(C15=C16,C15=C17,AND(C16&lt;&gt;"",C16=C17)),"VIOLATION: author/analysts not independent","OK"))</f>
        <v>OK</v>
      </c>
    </row>
  </sheetData>
  <conditionalFormatting sqref="B18">
    <cfRule type="expression" priority="2" aboveAverage="0" equalAverage="0" bottom="0" percent="0" rank="0" text="" dxfId="0">
      <formula>B18="OK"</formula>
    </cfRule>
    <cfRule type="expression" priority="3" aboveAverage="0" equalAverage="0" bottom="0" percent="0" rank="0" text="" dxfId="1">
      <formula>AND(B18&lt;&gt;"",B18&lt;&gt;"OK")</formula>
    </cfRule>
  </conditionalFormatting>
  <conditionalFormatting sqref="C18">
    <cfRule type="expression" priority="4" aboveAverage="0" equalAverage="0" bottom="0" percent="0" rank="0" text="" dxfId="0">
      <formula>C18="OK"</formula>
    </cfRule>
    <cfRule type="expression" priority="5" aboveAverage="0" equalAverage="0" bottom="0" percent="0" rank="0" text="" dxfId="1">
      <formula>AND(C18&lt;&gt;"",C18&lt;&gt;"OK")</formula>
    </cfRule>
  </conditionalFormatting>
  <dataValidations count="1">
    <dataValidation allowBlank="true" errorStyle="stop" operator="between" showDropDown="false" showErrorMessage="false" showInputMessage="false" sqref="B9" type="list">
      <formula1>Lists!$L$2:$L$6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34"/>
    <col collapsed="false" customWidth="true" hidden="false" outlineLevel="0" max="4" min="4" style="0" width="22"/>
    <col collapsed="false" customWidth="true" hidden="false" outlineLevel="0" max="6" min="5" style="0" width="18"/>
    <col collapsed="false" customWidth="true" hidden="false" outlineLevel="0" max="7" min="7" style="0" width="12"/>
    <col collapsed="false" customWidth="true" hidden="false" outlineLevel="0" max="8" min="8" style="0" width="18"/>
    <col collapsed="false" customWidth="true" hidden="false" outlineLevel="0" max="9" min="9" style="0" width="20"/>
    <col collapsed="false" customWidth="true" hidden="false" outlineLevel="0" max="10" min="10" style="0" width="26"/>
    <col collapsed="false" customWidth="true" hidden="false" outlineLevel="0" max="11" min="11" style="0" width="13"/>
    <col collapsed="false" customWidth="true" hidden="false" outlineLevel="0" max="12" min="12" style="0" width="22"/>
    <col collapsed="false" customWidth="true" hidden="false" outlineLevel="0" max="13" min="13" style="0" width="18"/>
    <col collapsed="false" customWidth="true" hidden="false" outlineLevel="0" max="14" min="14" style="0" width="12"/>
    <col collapsed="false" customWidth="true" hidden="false" outlineLevel="0" max="15" min="15" style="0" width="16"/>
    <col collapsed="false" customWidth="true" hidden="false" outlineLevel="0" max="16" min="16" style="0" width="12"/>
    <col collapsed="false" customWidth="true" hidden="false" outlineLevel="0" max="17" min="17" style="0" width="30"/>
    <col collapsed="false" customWidth="true" hidden="false" outlineLevel="0" max="18" min="18" style="0" width="34"/>
  </cols>
  <sheetData>
    <row r="1" customFormat="false" ht="17.35" hidden="false" customHeight="false" outlineLevel="0" collapsed="false">
      <c r="A1" s="1" t="s">
        <v>102</v>
      </c>
    </row>
    <row r="2" customFormat="false" ht="30" hidden="false" customHeight="true" outlineLevel="0" collapsed="false">
      <c r="A2" s="11" t="s">
        <v>103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customFormat="false" ht="30" hidden="false" customHeight="true" outlineLevel="0" collapsed="false">
      <c r="A3" s="5" t="s">
        <v>104</v>
      </c>
      <c r="B3" s="5" t="s">
        <v>105</v>
      </c>
      <c r="C3" s="5" t="s">
        <v>106</v>
      </c>
      <c r="D3" s="5" t="s">
        <v>107</v>
      </c>
      <c r="E3" s="5" t="s">
        <v>108</v>
      </c>
      <c r="F3" s="5" t="s">
        <v>109</v>
      </c>
      <c r="G3" s="5" t="s">
        <v>110</v>
      </c>
      <c r="H3" s="5" t="s">
        <v>111</v>
      </c>
      <c r="I3" s="5" t="s">
        <v>112</v>
      </c>
      <c r="J3" s="5" t="s">
        <v>113</v>
      </c>
      <c r="K3" s="5" t="s">
        <v>114</v>
      </c>
      <c r="L3" s="5" t="s">
        <v>115</v>
      </c>
      <c r="M3" s="5" t="s">
        <v>116</v>
      </c>
      <c r="N3" s="5" t="s">
        <v>117</v>
      </c>
      <c r="O3" s="5" t="s">
        <v>83</v>
      </c>
      <c r="P3" s="5" t="s">
        <v>118</v>
      </c>
      <c r="Q3" s="5" t="s">
        <v>119</v>
      </c>
      <c r="R3" s="10" t="s">
        <v>120</v>
      </c>
    </row>
    <row r="4" customFormat="false" ht="23.85" hidden="false" customHeight="false" outlineLevel="0" collapsed="false">
      <c r="A4" s="9" t="s">
        <v>121</v>
      </c>
      <c r="B4" s="9" t="s">
        <v>122</v>
      </c>
      <c r="C4" s="9" t="s">
        <v>123</v>
      </c>
      <c r="D4" s="9" t="s">
        <v>124</v>
      </c>
      <c r="E4" s="9" t="s">
        <v>125</v>
      </c>
      <c r="F4" s="9" t="s">
        <v>126</v>
      </c>
      <c r="G4" s="9" t="s">
        <v>98</v>
      </c>
      <c r="H4" s="9" t="s">
        <v>127</v>
      </c>
      <c r="I4" s="9" t="s">
        <v>128</v>
      </c>
      <c r="J4" s="9" t="s">
        <v>129</v>
      </c>
      <c r="K4" s="9" t="s">
        <v>130</v>
      </c>
      <c r="L4" s="9" t="s">
        <v>131</v>
      </c>
      <c r="M4" s="9"/>
      <c r="N4" s="9" t="s">
        <v>132</v>
      </c>
      <c r="O4" s="9" t="s">
        <v>84</v>
      </c>
      <c r="P4" s="9" t="s">
        <v>132</v>
      </c>
      <c r="Q4" s="9" t="s">
        <v>133</v>
      </c>
      <c r="R4" s="2" t="str">
        <f aca="false">IF($A4="","",IF($H4="","NO HASH",IF(AND($K4="Reporter",OR($L4="SOURCE_VERIFIED",$L4="AUTHENTICATED_BY_ORIGIN"),$M4=""),"UPGRADE WITHOUT ORIGIN CORROBORATION",IF($O4="","NO LAWFUL BASIS","OK"))))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2" t="str">
        <f aca="false">IF($A5="","",IF($H5="","NO HASH",IF(AND($K5="Reporter",OR($L5="SOURCE_VERIFIED",$L5="AUTHENTICATED_BY_ORIGIN"),$M5=""),"UPGRADE WITHOUT ORIGIN CORROBORATION",IF($O5="","NO LAWFUL BASIS","OK"))))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2" t="str">
        <f aca="false">IF($A6="","",IF($H6="","NO HASH",IF(AND($K6="Reporter",OR($L6="SOURCE_VERIFIED",$L6="AUTHENTICATED_BY_ORIGIN"),$M6=""),"UPGRADE WITHOUT ORIGIN CORROBORATION",IF($O6="","NO LAWFUL BASIS","OK"))))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" t="str">
        <f aca="false">IF($A7="","",IF($H7="","NO HASH",IF(AND($K7="Reporter",OR($L7="SOURCE_VERIFIED",$L7="AUTHENTICATED_BY_ORIGIN"),$M7=""),"UPGRADE WITHOUT ORIGIN CORROBORATION",IF($O7="","NO LAWFUL BASIS","OK"))))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2" t="str">
        <f aca="false">IF($A8="","",IF($H8="","NO HASH",IF(AND($K8="Reporter",OR($L8="SOURCE_VERIFIED",$L8="AUTHENTICATED_BY_ORIGIN"),$M8=""),"UPGRADE WITHOUT ORIGIN CORROBORATION",IF($O8="","NO LAWFUL BASIS","OK"))))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2" t="str">
        <f aca="false">IF($A9="","",IF($H9="","NO HASH",IF(AND($K9="Reporter",OR($L9="SOURCE_VERIFIED",$L9="AUTHENTICATED_BY_ORIGIN"),$M9=""),"UPGRADE WITHOUT ORIGIN CORROBORATION",IF($O9="","NO LAWFUL BASIS","OK"))))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" t="str">
        <f aca="false">IF($A10="","",IF($H10="","NO HASH",IF(AND($K10="Reporter",OR($L10="SOURCE_VERIFIED",$L10="AUTHENTICATED_BY_ORIGIN"),$M10=""),"UPGRADE WITHOUT ORIGIN CORROBORATION",IF($O10="","NO LAWFUL BASIS","OK"))))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2" t="str">
        <f aca="false">IF($A11="","",IF($H11="","NO HASH",IF(AND($K11="Reporter",OR($L11="SOURCE_VERIFIED",$L11="AUTHENTICATED_BY_ORIGIN"),$M11=""),"UPGRADE WITHOUT ORIGIN CORROBORATION",IF($O11="","NO LAWFUL BASIS","OK"))))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2" t="str">
        <f aca="false">IF($A12="","",IF($H12="","NO HASH",IF(AND($K12="Reporter",OR($L12="SOURCE_VERIFIED",$L12="AUTHENTICATED_BY_ORIGIN"),$M12=""),"UPGRADE WITHOUT ORIGIN CORROBORATION",IF($O12="","NO LAWFUL BASIS","OK"))))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2" t="str">
        <f aca="false">IF($A13="","",IF($H13="","NO HASH",IF(AND($K13="Reporter",OR($L13="SOURCE_VERIFIED",$L13="AUTHENTICATED_BY_ORIGIN"),$M13=""),"UPGRADE WITHOUT ORIGIN CORROBORATION",IF($O13="","NO LAWFUL BASIS","OK"))))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2" t="str">
        <f aca="false">IF($A14="","",IF($H14="","NO HASH",IF(AND($K14="Reporter",OR($L14="SOURCE_VERIFIED",$L14="AUTHENTICATED_BY_ORIGIN"),$M14=""),"UPGRADE WITHOUT ORIGIN CORROBORATION",IF($O14="","NO LAWFUL BASIS","OK"))))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2" t="str">
        <f aca="false">IF($A15="","",IF($H15="","NO HASH",IF(AND($K15="Reporter",OR($L15="SOURCE_VERIFIED",$L15="AUTHENTICATED_BY_ORIGIN"),$M15=""),"UPGRADE WITHOUT ORIGIN CORROBORATION",IF($O15="","NO LAWFUL BASIS","OK"))))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2" t="str">
        <f aca="false">IF($A16="","",IF($H16="","NO HASH",IF(AND($K16="Reporter",OR($L16="SOURCE_VERIFIED",$L16="AUTHENTICATED_BY_ORIGIN"),$M16=""),"UPGRADE WITHOUT ORIGIN CORROBORATION",IF($O16="","NO LAWFUL BASIS","OK"))))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2" t="str">
        <f aca="false">IF($A17="","",IF($H17="","NO HASH",IF(AND($K17="Reporter",OR($L17="SOURCE_VERIFIED",$L17="AUTHENTICATED_BY_ORIGIN"),$M17=""),"UPGRADE WITHOUT ORIGIN CORROBORATION",IF($O17="","NO LAWFUL BASIS","OK"))))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2" t="str">
        <f aca="false">IF($A18="","",IF($H18="","NO HASH",IF(AND($K18="Reporter",OR($L18="SOURCE_VERIFIED",$L18="AUTHENTICATED_BY_ORIGIN"),$M18=""),"UPGRADE WITHOUT ORIGIN CORROBORATION",IF($O18="","NO LAWFUL BASIS","OK"))))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2" t="str">
        <f aca="false">IF($A19="","",IF($H19="","NO HASH",IF(AND($K19="Reporter",OR($L19="SOURCE_VERIFIED",$L19="AUTHENTICATED_BY_ORIGIN"),$M19=""),"UPGRADE WITHOUT ORIGIN CORROBORATION",IF($O19="","NO LAWFUL BASIS","OK"))))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2" t="str">
        <f aca="false">IF($A20="","",IF($H20="","NO HASH",IF(AND($K20="Reporter",OR($L20="SOURCE_VERIFIED",$L20="AUTHENTICATED_BY_ORIGIN"),$M20=""),"UPGRADE WITHOUT ORIGIN CORROBORATION",IF($O20="","NO LAWFUL BASIS","OK"))))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2" t="str">
        <f aca="false">IF($A21="","",IF($H21="","NO HASH",IF(AND($K21="Reporter",OR($L21="SOURCE_VERIFIED",$L21="AUTHENTICATED_BY_ORIGIN"),$M21=""),"UPGRADE WITHOUT ORIGIN CORROBORATION",IF($O21="","NO LAWFUL BASIS","OK"))))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2" t="str">
        <f aca="false">IF($A22="","",IF($H22="","NO HASH",IF(AND($K22="Reporter",OR($L22="SOURCE_VERIFIED",$L22="AUTHENTICATED_BY_ORIGIN"),$M22=""),"UPGRADE WITHOUT ORIGIN CORROBORATION",IF($O22="","NO LAWFUL BASIS","OK"))))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2" t="str">
        <f aca="false">IF($A23="","",IF($H23="","NO HASH",IF(AND($K23="Reporter",OR($L23="SOURCE_VERIFIED",$L23="AUTHENTICATED_BY_ORIGIN"),$M23=""),"UPGRADE WITHOUT ORIGIN CORROBORATION",IF($O23="","NO LAWFUL BASIS","OK"))))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2" t="str">
        <f aca="false">IF($A24="","",IF($H24="","NO HASH",IF(AND($K24="Reporter",OR($L24="SOURCE_VERIFIED",$L24="AUTHENTICATED_BY_ORIGIN"),$M24=""),"UPGRADE WITHOUT ORIGIN CORROBORATION",IF($O24="","NO LAWFUL BASIS","OK"))))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2" t="str">
        <f aca="false">IF($A25="","",IF($H25="","NO HASH",IF(AND($K25="Reporter",OR($L25="SOURCE_VERIFIED",$L25="AUTHENTICATED_BY_ORIGIN"),$M25=""),"UPGRADE WITHOUT ORIGIN CORROBORATION",IF($O25="","NO LAWFUL BASIS","OK"))))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2" t="str">
        <f aca="false">IF($A26="","",IF($H26="","NO HASH",IF(AND($K26="Reporter",OR($L26="SOURCE_VERIFIED",$L26="AUTHENTICATED_BY_ORIGIN"),$M26=""),"UPGRADE WITHOUT ORIGIN CORROBORATION",IF($O26="","NO LAWFUL BASIS","OK"))))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2" t="str">
        <f aca="false">IF($A27="","",IF($H27="","NO HASH",IF(AND($K27="Reporter",OR($L27="SOURCE_VERIFIED",$L27="AUTHENTICATED_BY_ORIGIN"),$M27=""),"UPGRADE WITHOUT ORIGIN CORROBORATION",IF($O27="","NO LAWFUL BASIS","OK"))))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2" t="str">
        <f aca="false">IF($A28="","",IF($H28="","NO HASH",IF(AND($K28="Reporter",OR($L28="SOURCE_VERIFIED",$L28="AUTHENTICATED_BY_ORIGIN"),$M28=""),"UPGRADE WITHOUT ORIGIN CORROBORATION",IF($O28="","NO LAWFUL BASIS","OK"))))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2" t="str">
        <f aca="false">IF($A29="","",IF($H29="","NO HASH",IF(AND($K29="Reporter",OR($L29="SOURCE_VERIFIED",$L29="AUTHENTICATED_BY_ORIGIN"),$M29=""),"UPGRADE WITHOUT ORIGIN CORROBORATION",IF($O29="","NO LAWFUL BASIS","OK"))))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2" t="str">
        <f aca="false">IF($A30="","",IF($H30="","NO HASH",IF(AND($K30="Reporter",OR($L30="SOURCE_VERIFIED",$L30="AUTHENTICATED_BY_ORIGIN"),$M30=""),"UPGRADE WITHOUT ORIGIN CORROBORATION",IF($O30="","NO LAWFUL BASIS","OK"))))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2" t="str">
        <f aca="false">IF($A31="","",IF($H31="","NO HASH",IF(AND($K31="Reporter",OR($L31="SOURCE_VERIFIED",$L31="AUTHENTICATED_BY_ORIGIN"),$M31=""),"UPGRADE WITHOUT ORIGIN CORROBORATION",IF($O31="","NO LAWFUL BASIS","OK"))))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2" t="str">
        <f aca="false">IF($A32="","",IF($H32="","NO HASH",IF(AND($K32="Reporter",OR($L32="SOURCE_VERIFIED",$L32="AUTHENTICATED_BY_ORIGIN"),$M32=""),"UPGRADE WITHOUT ORIGIN CORROBORATION",IF($O32="","NO LAWFUL BASIS","OK"))))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2" t="str">
        <f aca="false">IF($A33="","",IF($H33="","NO HASH",IF(AND($K33="Reporter",OR($L33="SOURCE_VERIFIED",$L33="AUTHENTICATED_BY_ORIGIN"),$M33=""),"UPGRADE WITHOUT ORIGIN CORROBORATION",IF($O33="","NO LAWFUL BASIS","OK"))))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2" t="str">
        <f aca="false">IF($A34="","",IF($H34="","NO HASH",IF(AND($K34="Reporter",OR($L34="SOURCE_VERIFIED",$L34="AUTHENTICATED_BY_ORIGIN"),$M34=""),"UPGRADE WITHOUT ORIGIN CORROBORATION",IF($O34="","NO LAWFUL BASIS","OK"))))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2" t="str">
        <f aca="false">IF($A35="","",IF($H35="","NO HASH",IF(AND($K35="Reporter",OR($L35="SOURCE_VERIFIED",$L35="AUTHENTICATED_BY_ORIGIN"),$M35=""),"UPGRADE WITHOUT ORIGIN CORROBORATION",IF($O35="","NO LAWFUL BASIS","OK"))))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2" t="str">
        <f aca="false">IF($A36="","",IF($H36="","NO HASH",IF(AND($K36="Reporter",OR($L36="SOURCE_VERIFIED",$L36="AUTHENTICATED_BY_ORIGIN"),$M36=""),"UPGRADE WITHOUT ORIGIN CORROBORATION",IF($O36="","NO LAWFUL BASIS","OK"))))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2" t="str">
        <f aca="false">IF($A37="","",IF($H37="","NO HASH",IF(AND($K37="Reporter",OR($L37="SOURCE_VERIFIED",$L37="AUTHENTICATED_BY_ORIGIN"),$M37=""),"UPGRADE WITHOUT ORIGIN CORROBORATION",IF($O37="","NO LAWFUL BASIS","OK"))))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2" t="str">
        <f aca="false">IF($A38="","",IF($H38="","NO HASH",IF(AND($K38="Reporter",OR($L38="SOURCE_VERIFIED",$L38="AUTHENTICATED_BY_ORIGIN"),$M38=""),"UPGRADE WITHOUT ORIGIN CORROBORATION",IF($O38="","NO LAWFUL BASIS","OK"))))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2" t="str">
        <f aca="false">IF($A39="","",IF($H39="","NO HASH",IF(AND($K39="Reporter",OR($L39="SOURCE_VERIFIED",$L39="AUTHENTICATED_BY_ORIGIN"),$M39=""),"UPGRADE WITHOUT ORIGIN CORROBORATION",IF($O39="","NO LAWFUL BASIS","OK"))))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2" t="str">
        <f aca="false">IF($A40="","",IF($H40="","NO HASH",IF(AND($K40="Reporter",OR($L40="SOURCE_VERIFIED",$L40="AUTHENTICATED_BY_ORIGIN"),$M40=""),"UPGRADE WITHOUT ORIGIN CORROBORATION",IF($O40="","NO LAWFUL BASIS","OK"))))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2" t="str">
        <f aca="false">IF($A41="","",IF($H41="","NO HASH",IF(AND($K41="Reporter",OR($L41="SOURCE_VERIFIED",$L41="AUTHENTICATED_BY_ORIGIN"),$M41=""),"UPGRADE WITHOUT ORIGIN CORROBORATION",IF($O41="","NO LAWFUL BASIS","OK"))))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2" t="str">
        <f aca="false">IF($A42="","",IF($H42="","NO HASH",IF(AND($K42="Reporter",OR($L42="SOURCE_VERIFIED",$L42="AUTHENTICATED_BY_ORIGIN"),$M42=""),"UPGRADE WITHOUT ORIGIN CORROBORATION",IF($O42="","NO LAWFUL BASIS","OK"))))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2" t="str">
        <f aca="false">IF($A43="","",IF($H43="","NO HASH",IF(AND($K43="Reporter",OR($L43="SOURCE_VERIFIED",$L43="AUTHENTICATED_BY_ORIGIN"),$M43=""),"UPGRADE WITHOUT ORIGIN CORROBORATION",IF($O43="","NO LAWFUL BASIS","OK"))))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2" t="str">
        <f aca="false">IF($A44="","",IF($H44="","NO HASH",IF(AND($K44="Reporter",OR($L44="SOURCE_VERIFIED",$L44="AUTHENTICATED_BY_ORIGIN"),$M44=""),"UPGRADE WITHOUT ORIGIN CORROBORATION",IF($O44="","NO LAWFUL BASIS","OK"))))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2" t="str">
        <f aca="false">IF($A45="","",IF($H45="","NO HASH",IF(AND($K45="Reporter",OR($L45="SOURCE_VERIFIED",$L45="AUTHENTICATED_BY_ORIGIN"),$M45=""),"UPGRADE WITHOUT ORIGIN CORROBORATION",IF($O45="","NO LAWFUL BASIS","OK"))))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2" t="str">
        <f aca="false">IF($A46="","",IF($H46="","NO HASH",IF(AND($K46="Reporter",OR($L46="SOURCE_VERIFIED",$L46="AUTHENTICATED_BY_ORIGIN"),$M46=""),"UPGRADE WITHOUT ORIGIN CORROBORATION",IF($O46="","NO LAWFUL BASIS","OK"))))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2" t="str">
        <f aca="false">IF($A47="","",IF($H47="","NO HASH",IF(AND($K47="Reporter",OR($L47="SOURCE_VERIFIED",$L47="AUTHENTICATED_BY_ORIGIN"),$M47=""),"UPGRADE WITHOUT ORIGIN CORROBORATION",IF($O47="","NO LAWFUL BASIS","OK"))))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2" t="str">
        <f aca="false">IF($A48="","",IF($H48="","NO HASH",IF(AND($K48="Reporter",OR($L48="SOURCE_VERIFIED",$L48="AUTHENTICATED_BY_ORIGIN"),$M48=""),"UPGRADE WITHOUT ORIGIN CORROBORATION",IF($O48="","NO LAWFUL BASIS","OK"))))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2" t="str">
        <f aca="false">IF($A49="","",IF($H49="","NO HASH",IF(AND($K49="Reporter",OR($L49="SOURCE_VERIFIED",$L49="AUTHENTICATED_BY_ORIGIN"),$M49=""),"UPGRADE WITHOUT ORIGIN CORROBORATION",IF($O49="","NO LAWFUL BASIS","OK"))))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2" t="str">
        <f aca="false">IF($A50="","",IF($H50="","NO HASH",IF(AND($K50="Reporter",OR($L50="SOURCE_VERIFIED",$L50="AUTHENTICATED_BY_ORIGIN"),$M50=""),"UPGRADE WITHOUT ORIGIN CORROBORATION",IF($O50="","NO LAWFUL BASIS","OK"))))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2" t="str">
        <f aca="false">IF($A51="","",IF($H51="","NO HASH",IF(AND($K51="Reporter",OR($L51="SOURCE_VERIFIED",$L51="AUTHENTICATED_BY_ORIGIN"),$M51=""),"UPGRADE WITHOUT ORIGIN CORROBORATION",IF($O51="","NO LAWFUL BASIS","OK"))))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2" t="str">
        <f aca="false">IF($A52="","",IF($H52="","NO HASH",IF(AND($K52="Reporter",OR($L52="SOURCE_VERIFIED",$L52="AUTHENTICATED_BY_ORIGIN"),$M52=""),"UPGRADE WITHOUT ORIGIN CORROBORATION",IF($O52="","NO LAWFUL BASIS","OK"))))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2" t="str">
        <f aca="false">IF($A53="","",IF($H53="","NO HASH",IF(AND($K53="Reporter",OR($L53="SOURCE_VERIFIED",$L53="AUTHENTICATED_BY_ORIGIN"),$M53=""),"UPGRADE WITHOUT ORIGIN CORROBORATION",IF($O53="","NO LAWFUL BASIS","OK"))))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2" t="str">
        <f aca="false">IF($A54="","",IF($H54="","NO HASH",IF(AND($K54="Reporter",OR($L54="SOURCE_VERIFIED",$L54="AUTHENTICATED_BY_ORIGIN"),$M54=""),"UPGRADE WITHOUT ORIGIN CORROBORATION",IF($O54="","NO LAWFUL BASIS","OK"))))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2" t="str">
        <f aca="false">IF($A55="","",IF($H55="","NO HASH",IF(AND($K55="Reporter",OR($L55="SOURCE_VERIFIED",$L55="AUTHENTICATED_BY_ORIGIN"),$M55=""),"UPGRADE WITHOUT ORIGIN CORROBORATION",IF($O55="","NO LAWFUL BASIS","OK"))))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2" t="str">
        <f aca="false">IF($A56="","",IF($H56="","NO HASH",IF(AND($K56="Reporter",OR($L56="SOURCE_VERIFIED",$L56="AUTHENTICATED_BY_ORIGIN"),$M56=""),"UPGRADE WITHOUT ORIGIN CORROBORATION",IF($O56="","NO LAWFUL BASIS","OK"))))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2" t="str">
        <f aca="false">IF($A57="","",IF($H57="","NO HASH",IF(AND($K57="Reporter",OR($L57="SOURCE_VERIFIED",$L57="AUTHENTICATED_BY_ORIGIN"),$M57=""),"UPGRADE WITHOUT ORIGIN CORROBORATION",IF($O57="","NO LAWFUL BASIS","OK"))))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2" t="str">
        <f aca="false">IF($A58="","",IF($H58="","NO HASH",IF(AND($K58="Reporter",OR($L58="SOURCE_VERIFIED",$L58="AUTHENTICATED_BY_ORIGIN"),$M58=""),"UPGRADE WITHOUT ORIGIN CORROBORATION",IF($O58="","NO LAWFUL BASIS","OK"))))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2" t="str">
        <f aca="false">IF($A59="","",IF($H59="","NO HASH",IF(AND($K59="Reporter",OR($L59="SOURCE_VERIFIED",$L59="AUTHENTICATED_BY_ORIGIN"),$M59=""),"UPGRADE WITHOUT ORIGIN CORROBORATION",IF($O59="","NO LAWFUL BASIS","OK"))))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2" t="str">
        <f aca="false">IF($A60="","",IF($H60="","NO HASH",IF(AND($K60="Reporter",OR($L60="SOURCE_VERIFIED",$L60="AUTHENTICATED_BY_ORIGIN"),$M60=""),"UPGRADE WITHOUT ORIGIN CORROBORATION",IF($O60="","NO LAWFUL BASIS","OK"))))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2" t="str">
        <f aca="false">IF($A61="","",IF($H61="","NO HASH",IF(AND($K61="Reporter",OR($L61="SOURCE_VERIFIED",$L61="AUTHENTICATED_BY_ORIGIN"),$M61=""),"UPGRADE WITHOUT ORIGIN CORROBORATION",IF($O61="","NO LAWFUL BASIS","OK"))))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2" t="str">
        <f aca="false">IF($A62="","",IF($H62="","NO HASH",IF(AND($K62="Reporter",OR($L62="SOURCE_VERIFIED",$L62="AUTHENTICATED_BY_ORIGIN"),$M62=""),"UPGRADE WITHOUT ORIGIN CORROBORATION",IF($O62="","NO LAWFUL BASIS","OK"))))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2" t="str">
        <f aca="false">IF($A63="","",IF($H63="","NO HASH",IF(AND($K63="Reporter",OR($L63="SOURCE_VERIFIED",$L63="AUTHENTICATED_BY_ORIGIN"),$M63=""),"UPGRADE WITHOUT ORIGIN CORROBORATION",IF($O63="","NO LAWFUL BASIS","OK"))))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2" t="str">
        <f aca="false">IF($A64="","",IF($H64="","NO HASH",IF(AND($K64="Reporter",OR($L64="SOURCE_VERIFIED",$L64="AUTHENTICATED_BY_ORIGIN"),$M64=""),"UPGRADE WITHOUT ORIGIN CORROBORATION",IF($O64="","NO LAWFUL BASIS","OK"))))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2" t="str">
        <f aca="false">IF($A65="","",IF($H65="","NO HASH",IF(AND($K65="Reporter",OR($L65="SOURCE_VERIFIED",$L65="AUTHENTICATED_BY_ORIGIN"),$M65=""),"UPGRADE WITHOUT ORIGIN CORROBORATION",IF($O65="","NO LAWFUL BASIS","OK"))))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2" t="str">
        <f aca="false">IF($A66="","",IF($H66="","NO HASH",IF(AND($K66="Reporter",OR($L66="SOURCE_VERIFIED",$L66="AUTHENTICATED_BY_ORIGIN"),$M66=""),"UPGRADE WITHOUT ORIGIN CORROBORATION",IF($O66="","NO LAWFUL BASIS","OK"))))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2" t="str">
        <f aca="false">IF($A67="","",IF($H67="","NO HASH",IF(AND($K67="Reporter",OR($L67="SOURCE_VERIFIED",$L67="AUTHENTICATED_BY_ORIGIN"),$M67=""),"UPGRADE WITHOUT ORIGIN CORROBORATION",IF($O67="","NO LAWFUL BASIS","OK"))))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2" t="str">
        <f aca="false">IF($A68="","",IF($H68="","NO HASH",IF(AND($K68="Reporter",OR($L68="SOURCE_VERIFIED",$L68="AUTHENTICATED_BY_ORIGIN"),$M68=""),"UPGRADE WITHOUT ORIGIN CORROBORATION",IF($O68="","NO LAWFUL BASIS","OK"))))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2" t="str">
        <f aca="false">IF($A69="","",IF($H69="","NO HASH",IF(AND($K69="Reporter",OR($L69="SOURCE_VERIFIED",$L69="AUTHENTICATED_BY_ORIGIN"),$M69=""),"UPGRADE WITHOUT ORIGIN CORROBORATION",IF($O69="","NO LAWFUL BASIS","OK"))))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2" t="str">
        <f aca="false">IF($A70="","",IF($H70="","NO HASH",IF(AND($K70="Reporter",OR($L70="SOURCE_VERIFIED",$L70="AUTHENTICATED_BY_ORIGIN"),$M70=""),"UPGRADE WITHOUT ORIGIN CORROBORATION",IF($O70="","NO LAWFUL BASIS","OK"))))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2" t="str">
        <f aca="false">IF($A71="","",IF($H71="","NO HASH",IF(AND($K71="Reporter",OR($L71="SOURCE_VERIFIED",$L71="AUTHENTICATED_BY_ORIGIN"),$M71=""),"UPGRADE WITHOUT ORIGIN CORROBORATION",IF($O71="","NO LAWFUL BASIS","OK"))))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2" t="str">
        <f aca="false">IF($A72="","",IF($H72="","NO HASH",IF(AND($K72="Reporter",OR($L72="SOURCE_VERIFIED",$L72="AUTHENTICATED_BY_ORIGIN"),$M72=""),"UPGRADE WITHOUT ORIGIN CORROBORATION",IF($O72="","NO LAWFUL BASIS","OK"))))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2" t="str">
        <f aca="false">IF($A73="","",IF($H73="","NO HASH",IF(AND($K73="Reporter",OR($L73="SOURCE_VERIFIED",$L73="AUTHENTICATED_BY_ORIGIN"),$M73=""),"UPGRADE WITHOUT ORIGIN CORROBORATION",IF($O73="","NO LAWFUL BASIS","OK"))))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2" t="str">
        <f aca="false">IF($A74="","",IF($H74="","NO HASH",IF(AND($K74="Reporter",OR($L74="SOURCE_VERIFIED",$L74="AUTHENTICATED_BY_ORIGIN"),$M74=""),"UPGRADE WITHOUT ORIGIN CORROBORATION",IF($O74="","NO LAWFUL BASIS","OK"))))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2" t="str">
        <f aca="false">IF($A75="","",IF($H75="","NO HASH",IF(AND($K75="Reporter",OR($L75="SOURCE_VERIFIED",$L75="AUTHENTICATED_BY_ORIGIN"),$M75=""),"UPGRADE WITHOUT ORIGIN CORROBORATION",IF($O75="","NO LAWFUL BASIS","OK"))))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2" t="str">
        <f aca="false">IF($A76="","",IF($H76="","NO HASH",IF(AND($K76="Reporter",OR($L76="SOURCE_VERIFIED",$L76="AUTHENTICATED_BY_ORIGIN"),$M76=""),"UPGRADE WITHOUT ORIGIN CORROBORATION",IF($O76="","NO LAWFUL BASIS","OK"))))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2" t="str">
        <f aca="false">IF($A77="","",IF($H77="","NO HASH",IF(AND($K77="Reporter",OR($L77="SOURCE_VERIFIED",$L77="AUTHENTICATED_BY_ORIGIN"),$M77=""),"UPGRADE WITHOUT ORIGIN CORROBORATION",IF($O77="","NO LAWFUL BASIS","OK"))))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2" t="str">
        <f aca="false">IF($A78="","",IF($H78="","NO HASH",IF(AND($K78="Reporter",OR($L78="SOURCE_VERIFIED",$L78="AUTHENTICATED_BY_ORIGIN"),$M78=""),"UPGRADE WITHOUT ORIGIN CORROBORATION",IF($O78="","NO LAWFUL BASIS","OK"))))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2" t="str">
        <f aca="false">IF($A79="","",IF($H79="","NO HASH",IF(AND($K79="Reporter",OR($L79="SOURCE_VERIFIED",$L79="AUTHENTICATED_BY_ORIGIN"),$M79=""),"UPGRADE WITHOUT ORIGIN CORROBORATION",IF($O79="","NO LAWFUL BASIS","OK"))))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2" t="str">
        <f aca="false">IF($A80="","",IF($H80="","NO HASH",IF(AND($K80="Reporter",OR($L80="SOURCE_VERIFIED",$L80="AUTHENTICATED_BY_ORIGIN"),$M80=""),"UPGRADE WITHOUT ORIGIN CORROBORATION",IF($O80="","NO LAWFUL BASIS","OK"))))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2" t="str">
        <f aca="false">IF($A81="","",IF($H81="","NO HASH",IF(AND($K81="Reporter",OR($L81="SOURCE_VERIFIED",$L81="AUTHENTICATED_BY_ORIGIN"),$M81=""),"UPGRADE WITHOUT ORIGIN CORROBORATION",IF($O81="","NO LAWFUL BASIS","OK"))))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2" t="str">
        <f aca="false">IF($A82="","",IF($H82="","NO HASH",IF(AND($K82="Reporter",OR($L82="SOURCE_VERIFIED",$L82="AUTHENTICATED_BY_ORIGIN"),$M82=""),"UPGRADE WITHOUT ORIGIN CORROBORATION",IF($O82="","NO LAWFUL BASIS","OK"))))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2" t="str">
        <f aca="false">IF($A83="","",IF($H83="","NO HASH",IF(AND($K83="Reporter",OR($L83="SOURCE_VERIFIED",$L83="AUTHENTICATED_BY_ORIGIN"),$M83=""),"UPGRADE WITHOUT ORIGIN CORROBORATION",IF($O83="","NO LAWFUL BASIS","OK"))))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2" t="str">
        <f aca="false">IF($A84="","",IF($H84="","NO HASH",IF(AND($K84="Reporter",OR($L84="SOURCE_VERIFIED",$L84="AUTHENTICATED_BY_ORIGIN"),$M84=""),"UPGRADE WITHOUT ORIGIN CORROBORATION",IF($O84="","NO LAWFUL BASIS","OK"))))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2" t="str">
        <f aca="false">IF($A85="","",IF($H85="","NO HASH",IF(AND($K85="Reporter",OR($L85="SOURCE_VERIFIED",$L85="AUTHENTICATED_BY_ORIGIN"),$M85=""),"UPGRADE WITHOUT ORIGIN CORROBORATION",IF($O85="","NO LAWFUL BASIS","OK"))))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2" t="str">
        <f aca="false">IF($A86="","",IF($H86="","NO HASH",IF(AND($K86="Reporter",OR($L86="SOURCE_VERIFIED",$L86="AUTHENTICATED_BY_ORIGIN"),$M86=""),"UPGRADE WITHOUT ORIGIN CORROBORATION",IF($O86="","NO LAWFUL BASIS","OK"))))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2" t="str">
        <f aca="false">IF($A87="","",IF($H87="","NO HASH",IF(AND($K87="Reporter",OR($L87="SOURCE_VERIFIED",$L87="AUTHENTICATED_BY_ORIGIN"),$M87=""),"UPGRADE WITHOUT ORIGIN CORROBORATION",IF($O87="","NO LAWFUL BASIS","OK"))))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2" t="str">
        <f aca="false">IF($A88="","",IF($H88="","NO HASH",IF(AND($K88="Reporter",OR($L88="SOURCE_VERIFIED",$L88="AUTHENTICATED_BY_ORIGIN"),$M88=""),"UPGRADE WITHOUT ORIGIN CORROBORATION",IF($O88="","NO LAWFUL BASIS","OK"))))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2" t="str">
        <f aca="false">IF($A89="","",IF($H89="","NO HASH",IF(AND($K89="Reporter",OR($L89="SOURCE_VERIFIED",$L89="AUTHENTICATED_BY_ORIGIN"),$M89=""),"UPGRADE WITHOUT ORIGIN CORROBORATION",IF($O89="","NO LAWFUL BASIS","OK"))))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2" t="str">
        <f aca="false">IF($A90="","",IF($H90="","NO HASH",IF(AND($K90="Reporter",OR($L90="SOURCE_VERIFIED",$L90="AUTHENTICATED_BY_ORIGIN"),$M90=""),"UPGRADE WITHOUT ORIGIN CORROBORATION",IF($O90="","NO LAWFUL BASIS","OK"))))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2" t="str">
        <f aca="false">IF($A91="","",IF($H91="","NO HASH",IF(AND($K91="Reporter",OR($L91="SOURCE_VERIFIED",$L91="AUTHENTICATED_BY_ORIGIN"),$M91=""),"UPGRADE WITHOUT ORIGIN CORROBORATION",IF($O91="","NO LAWFUL BASIS","OK"))))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2" t="str">
        <f aca="false">IF($A92="","",IF($H92="","NO HASH",IF(AND($K92="Reporter",OR($L92="SOURCE_VERIFIED",$L92="AUTHENTICATED_BY_ORIGIN"),$M92=""),"UPGRADE WITHOUT ORIGIN CORROBORATION",IF($O92="","NO LAWFUL BASIS","OK"))))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2" t="str">
        <f aca="false">IF($A93="","",IF($H93="","NO HASH",IF(AND($K93="Reporter",OR($L93="SOURCE_VERIFIED",$L93="AUTHENTICATED_BY_ORIGIN"),$M93=""),"UPGRADE WITHOUT ORIGIN CORROBORATION",IF($O93="","NO LAWFUL BASIS","OK"))))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2" t="str">
        <f aca="false">IF($A94="","",IF($H94="","NO HASH",IF(AND($K94="Reporter",OR($L94="SOURCE_VERIFIED",$L94="AUTHENTICATED_BY_ORIGIN"),$M94=""),"UPGRADE WITHOUT ORIGIN CORROBORATION",IF($O94="","NO LAWFUL BASIS","OK"))))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2" t="str">
        <f aca="false">IF($A95="","",IF($H95="","NO HASH",IF(AND($K95="Reporter",OR($L95="SOURCE_VERIFIED",$L95="AUTHENTICATED_BY_ORIGIN"),$M95=""),"UPGRADE WITHOUT ORIGIN CORROBORATION",IF($O95="","NO LAWFUL BASIS","OK"))))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2" t="str">
        <f aca="false">IF($A96="","",IF($H96="","NO HASH",IF(AND($K96="Reporter",OR($L96="SOURCE_VERIFIED",$L96="AUTHENTICATED_BY_ORIGIN"),$M96=""),"UPGRADE WITHOUT ORIGIN CORROBORATION",IF($O96="","NO LAWFUL BASIS","OK"))))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2" t="str">
        <f aca="false">IF($A97="","",IF($H97="","NO HASH",IF(AND($K97="Reporter",OR($L97="SOURCE_VERIFIED",$L97="AUTHENTICATED_BY_ORIGIN"),$M97=""),"UPGRADE WITHOUT ORIGIN CORROBORATION",IF($O97="","NO LAWFUL BASIS","OK"))))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2" t="str">
        <f aca="false">IF($A98="","",IF($H98="","NO HASH",IF(AND($K98="Reporter",OR($L98="SOURCE_VERIFIED",$L98="AUTHENTICATED_BY_ORIGIN"),$M98=""),"UPGRADE WITHOUT ORIGIN CORROBORATION",IF($O98="","NO LAWFUL BASIS","OK"))))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2" t="str">
        <f aca="false">IF($A99="","",IF($H99="","NO HASH",IF(AND($K99="Reporter",OR($L99="SOURCE_VERIFIED",$L99="AUTHENTICATED_BY_ORIGIN"),$M99=""),"UPGRADE WITHOUT ORIGIN CORROBORATION",IF($O99="","NO LAWFUL BASIS","OK"))))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2" t="str">
        <f aca="false">IF($A100="","",IF($H100="","NO HASH",IF(AND($K100="Reporter",OR($L100="SOURCE_VERIFIED",$L100="AUTHENTICATED_BY_ORIGIN"),$M100=""),"UPGRADE WITHOUT ORIGIN CORROBORATION",IF($O100="","NO LAWFUL BASIS","OK"))))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2" t="str">
        <f aca="false">IF($A101="","",IF($H101="","NO HASH",IF(AND($K101="Reporter",OR($L101="SOURCE_VERIFIED",$L101="AUTHENTICATED_BY_ORIGIN"),$M101=""),"UPGRADE WITHOUT ORIGIN CORROBORATION",IF($O101="","NO LAWFUL BASIS","OK"))))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2" t="str">
        <f aca="false">IF($A102="","",IF($H102="","NO HASH",IF(AND($K102="Reporter",OR($L102="SOURCE_VERIFIED",$L102="AUTHENTICATED_BY_ORIGIN"),$M102=""),"UPGRADE WITHOUT ORIGIN CORROBORATION",IF($O102="","NO LAWFUL BASIS","OK"))))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2" t="str">
        <f aca="false">IF($A103="","",IF($H103="","NO HASH",IF(AND($K103="Reporter",OR($L103="SOURCE_VERIFIED",$L103="AUTHENTICATED_BY_ORIGIN"),$M103=""),"UPGRADE WITHOUT ORIGIN CORROBORATION",IF($O103="","NO LAWFUL BASIS","OK"))))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2" t="str">
        <f aca="false">IF($A104="","",IF($H104="","NO HASH",IF(AND($K104="Reporter",OR($L104="SOURCE_VERIFIED",$L104="AUTHENTICATED_BY_ORIGIN"),$M104=""),"UPGRADE WITHOUT ORIGIN CORROBORATION",IF($O104="","NO LAWFUL BASIS","OK"))))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2" t="str">
        <f aca="false">IF($A105="","",IF($H105="","NO HASH",IF(AND($K105="Reporter",OR($L105="SOURCE_VERIFIED",$L105="AUTHENTICATED_BY_ORIGIN"),$M105=""),"UPGRADE WITHOUT ORIGIN CORROBORATION",IF($O105="","NO LAWFUL BASIS","OK"))))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2" t="str">
        <f aca="false">IF($A106="","",IF($H106="","NO HASH",IF(AND($K106="Reporter",OR($L106="SOURCE_VERIFIED",$L106="AUTHENTICATED_BY_ORIGIN"),$M106=""),"UPGRADE WITHOUT ORIGIN CORROBORATION",IF($O106="","NO LAWFUL BASIS","OK"))))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2" t="str">
        <f aca="false">IF($A107="","",IF($H107="","NO HASH",IF(AND($K107="Reporter",OR($L107="SOURCE_VERIFIED",$L107="AUTHENTICATED_BY_ORIGIN"),$M107=""),"UPGRADE WITHOUT ORIGIN CORROBORATION",IF($O107="","NO LAWFUL BASIS","OK"))))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2" t="str">
        <f aca="false">IF($A108="","",IF($H108="","NO HASH",IF(AND($K108="Reporter",OR($L108="SOURCE_VERIFIED",$L108="AUTHENTICATED_BY_ORIGIN"),$M108=""),"UPGRADE WITHOUT ORIGIN CORROBORATION",IF($O108="","NO LAWFUL BASIS","OK"))))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2" t="str">
        <f aca="false">IF($A109="","",IF($H109="","NO HASH",IF(AND($K109="Reporter",OR($L109="SOURCE_VERIFIED",$L109="AUTHENTICATED_BY_ORIGIN"),$M109=""),"UPGRADE WITHOUT ORIGIN CORROBORATION",IF($O109="","NO LAWFUL BASIS","OK"))))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2" t="str">
        <f aca="false">IF($A110="","",IF($H110="","NO HASH",IF(AND($K110="Reporter",OR($L110="SOURCE_VERIFIED",$L110="AUTHENTICATED_BY_ORIGIN"),$M110=""),"UPGRADE WITHOUT ORIGIN CORROBORATION",IF($O110="","NO LAWFUL BASIS","OK"))))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2" t="str">
        <f aca="false">IF($A111="","",IF($H111="","NO HASH",IF(AND($K111="Reporter",OR($L111="SOURCE_VERIFIED",$L111="AUTHENTICATED_BY_ORIGIN"),$M111=""),"UPGRADE WITHOUT ORIGIN CORROBORATION",IF($O111="","NO LAWFUL BASIS","OK"))))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2" t="str">
        <f aca="false">IF($A112="","",IF($H112="","NO HASH",IF(AND($K112="Reporter",OR($L112="SOURCE_VERIFIED",$L112="AUTHENTICATED_BY_ORIGIN"),$M112=""),"UPGRADE WITHOUT ORIGIN CORROBORATION",IF($O112="","NO LAWFUL BASIS","OK"))))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2" t="str">
        <f aca="false">IF($A113="","",IF($H113="","NO HASH",IF(AND($K113="Reporter",OR($L113="SOURCE_VERIFIED",$L113="AUTHENTICATED_BY_ORIGIN"),$M113=""),"UPGRADE WITHOUT ORIGIN CORROBORATION",IF($O113="","NO LAWFUL BASIS","OK"))))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2" t="str">
        <f aca="false">IF($A114="","",IF($H114="","NO HASH",IF(AND($K114="Reporter",OR($L114="SOURCE_VERIFIED",$L114="AUTHENTICATED_BY_ORIGIN"),$M114=""),"UPGRADE WITHOUT ORIGIN CORROBORATION",IF($O114="","NO LAWFUL BASIS","OK"))))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2" t="str">
        <f aca="false">IF($A115="","",IF($H115="","NO HASH",IF(AND($K115="Reporter",OR($L115="SOURCE_VERIFIED",$L115="AUTHENTICATED_BY_ORIGIN"),$M115=""),"UPGRADE WITHOUT ORIGIN CORROBORATION",IF($O115="","NO LAWFUL BASIS","OK"))))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2" t="str">
        <f aca="false">IF($A116="","",IF($H116="","NO HASH",IF(AND($K116="Reporter",OR($L116="SOURCE_VERIFIED",$L116="AUTHENTICATED_BY_ORIGIN"),$M116=""),"UPGRADE WITHOUT ORIGIN CORROBORATION",IF($O116="","NO LAWFUL BASIS","OK"))))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2" t="str">
        <f aca="false">IF($A117="","",IF($H117="","NO HASH",IF(AND($K117="Reporter",OR($L117="SOURCE_VERIFIED",$L117="AUTHENTICATED_BY_ORIGIN"),$M117=""),"UPGRADE WITHOUT ORIGIN CORROBORATION",IF($O117="","NO LAWFUL BASIS","OK"))))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2" t="str">
        <f aca="false">IF($A118="","",IF($H118="","NO HASH",IF(AND($K118="Reporter",OR($L118="SOURCE_VERIFIED",$L118="AUTHENTICATED_BY_ORIGIN"),$M118=""),"UPGRADE WITHOUT ORIGIN CORROBORATION",IF($O118="","NO LAWFUL BASIS","OK"))))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2" t="str">
        <f aca="false">IF($A119="","",IF($H119="","NO HASH",IF(AND($K119="Reporter",OR($L119="SOURCE_VERIFIED",$L119="AUTHENTICATED_BY_ORIGIN"),$M119=""),"UPGRADE WITHOUT ORIGIN CORROBORATION",IF($O119="","NO LAWFUL BASIS","OK"))))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2" t="str">
        <f aca="false">IF($A120="","",IF($H120="","NO HASH",IF(AND($K120="Reporter",OR($L120="SOURCE_VERIFIED",$L120="AUTHENTICATED_BY_ORIGIN"),$M120=""),"UPGRADE WITHOUT ORIGIN CORROBORATION",IF($O120="","NO LAWFUL BASIS","OK"))))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2" t="str">
        <f aca="false">IF($A121="","",IF($H121="","NO HASH",IF(AND($K121="Reporter",OR($L121="SOURCE_VERIFIED",$L121="AUTHENTICATED_BY_ORIGIN"),$M121=""),"UPGRADE WITHOUT ORIGIN CORROBORATION",IF($O121="","NO LAWFUL BASIS","OK"))))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2" t="str">
        <f aca="false">IF($A122="","",IF($H122="","NO HASH",IF(AND($K122="Reporter",OR($L122="SOURCE_VERIFIED",$L122="AUTHENTICATED_BY_ORIGIN"),$M122=""),"UPGRADE WITHOUT ORIGIN CORROBORATION",IF($O122="","NO LAWFUL BASIS","OK"))))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2" t="str">
        <f aca="false">IF($A123="","",IF($H123="","NO HASH",IF(AND($K123="Reporter",OR($L123="SOURCE_VERIFIED",$L123="AUTHENTICATED_BY_ORIGIN"),$M123=""),"UPGRADE WITHOUT ORIGIN CORROBORATION",IF($O123="","NO LAWFUL BASIS","OK"))))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2" t="str">
        <f aca="false">IF($A124="","",IF($H124="","NO HASH",IF(AND($K124="Reporter",OR($L124="SOURCE_VERIFIED",$L124="AUTHENTICATED_BY_ORIGIN"),$M124=""),"UPGRADE WITHOUT ORIGIN CORROBORATION",IF($O124="","NO LAWFUL BASIS","OK"))))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2" t="str">
        <f aca="false">IF($A125="","",IF($H125="","NO HASH",IF(AND($K125="Reporter",OR($L125="SOURCE_VERIFIED",$L125="AUTHENTICATED_BY_ORIGIN"),$M125=""),"UPGRADE WITHOUT ORIGIN CORROBORATION",IF($O125="","NO LAWFUL BASIS","OK"))))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2" t="str">
        <f aca="false">IF($A126="","",IF($H126="","NO HASH",IF(AND($K126="Reporter",OR($L126="SOURCE_VERIFIED",$L126="AUTHENTICATED_BY_ORIGIN"),$M126=""),"UPGRADE WITHOUT ORIGIN CORROBORATION",IF($O126="","NO LAWFUL BASIS","OK"))))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2" t="str">
        <f aca="false">IF($A127="","",IF($H127="","NO HASH",IF(AND($K127="Reporter",OR($L127="SOURCE_VERIFIED",$L127="AUTHENTICATED_BY_ORIGIN"),$M127=""),"UPGRADE WITHOUT ORIGIN CORROBORATION",IF($O127="","NO LAWFUL BASIS","OK"))))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2" t="str">
        <f aca="false">IF($A128="","",IF($H128="","NO HASH",IF(AND($K128="Reporter",OR($L128="SOURCE_VERIFIED",$L128="AUTHENTICATED_BY_ORIGIN"),$M128=""),"UPGRADE WITHOUT ORIGIN CORROBORATION",IF($O128="","NO LAWFUL BASIS","OK"))))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2" t="str">
        <f aca="false">IF($A129="","",IF($H129="","NO HASH",IF(AND($K129="Reporter",OR($L129="SOURCE_VERIFIED",$L129="AUTHENTICATED_BY_ORIGIN"),$M129=""),"UPGRADE WITHOUT ORIGIN CORROBORATION",IF($O129="","NO LAWFUL BASIS","OK"))))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2" t="str">
        <f aca="false">IF($A130="","",IF($H130="","NO HASH",IF(AND($K130="Reporter",OR($L130="SOURCE_VERIFIED",$L130="AUTHENTICATED_BY_ORIGIN"),$M130=""),"UPGRADE WITHOUT ORIGIN CORROBORATION",IF($O130="","NO LAWFUL BASIS","OK"))))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2" t="str">
        <f aca="false">IF($A131="","",IF($H131="","NO HASH",IF(AND($K131="Reporter",OR($L131="SOURCE_VERIFIED",$L131="AUTHENTICATED_BY_ORIGIN"),$M131=""),"UPGRADE WITHOUT ORIGIN CORROBORATION",IF($O131="","NO LAWFUL BASIS","OK"))))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2" t="str">
        <f aca="false">IF($A132="","",IF($H132="","NO HASH",IF(AND($K132="Reporter",OR($L132="SOURCE_VERIFIED",$L132="AUTHENTICATED_BY_ORIGIN"),$M132=""),"UPGRADE WITHOUT ORIGIN CORROBORATION",IF($O132="","NO LAWFUL BASIS","OK"))))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2" t="str">
        <f aca="false">IF($A133="","",IF($H133="","NO HASH",IF(AND($K133="Reporter",OR($L133="SOURCE_VERIFIED",$L133="AUTHENTICATED_BY_ORIGIN"),$M133=""),"UPGRADE WITHOUT ORIGIN CORROBORATION",IF($O133="","NO LAWFUL BASIS","OK"))))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2" t="str">
        <f aca="false">IF($A134="","",IF($H134="","NO HASH",IF(AND($K134="Reporter",OR($L134="SOURCE_VERIFIED",$L134="AUTHENTICATED_BY_ORIGIN"),$M134=""),"UPGRADE WITHOUT ORIGIN CORROBORATION",IF($O134="","NO LAWFUL BASIS","OK"))))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2" t="str">
        <f aca="false">IF($A135="","",IF($H135="","NO HASH",IF(AND($K135="Reporter",OR($L135="SOURCE_VERIFIED",$L135="AUTHENTICATED_BY_ORIGIN"),$M135=""),"UPGRADE WITHOUT ORIGIN CORROBORATION",IF($O135="","NO LAWFUL BASIS","OK"))))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2" t="str">
        <f aca="false">IF($A136="","",IF($H136="","NO HASH",IF(AND($K136="Reporter",OR($L136="SOURCE_VERIFIED",$L136="AUTHENTICATED_BY_ORIGIN"),$M136=""),"UPGRADE WITHOUT ORIGIN CORROBORATION",IF($O136="","NO LAWFUL BASIS","OK"))))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2" t="str">
        <f aca="false">IF($A137="","",IF($H137="","NO HASH",IF(AND($K137="Reporter",OR($L137="SOURCE_VERIFIED",$L137="AUTHENTICATED_BY_ORIGIN"),$M137=""),"UPGRADE WITHOUT ORIGIN CORROBORATION",IF($O137="","NO LAWFUL BASIS","OK"))))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2" t="str">
        <f aca="false">IF($A138="","",IF($H138="","NO HASH",IF(AND($K138="Reporter",OR($L138="SOURCE_VERIFIED",$L138="AUTHENTICATED_BY_ORIGIN"),$M138=""),"UPGRADE WITHOUT ORIGIN CORROBORATION",IF($O138="","NO LAWFUL BASIS","OK"))))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2" t="str">
        <f aca="false">IF($A139="","",IF($H139="","NO HASH",IF(AND($K139="Reporter",OR($L139="SOURCE_VERIFIED",$L139="AUTHENTICATED_BY_ORIGIN"),$M139=""),"UPGRADE WITHOUT ORIGIN CORROBORATION",IF($O139="","NO LAWFUL BASIS","OK"))))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2" t="str">
        <f aca="false">IF($A140="","",IF($H140="","NO HASH",IF(AND($K140="Reporter",OR($L140="SOURCE_VERIFIED",$L140="AUTHENTICATED_BY_ORIGIN"),$M140=""),"UPGRADE WITHOUT ORIGIN CORROBORATION",IF($O140="","NO LAWFUL BASIS","OK"))))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2" t="str">
        <f aca="false">IF($A141="","",IF($H141="","NO HASH",IF(AND($K141="Reporter",OR($L141="SOURCE_VERIFIED",$L141="AUTHENTICATED_BY_ORIGIN"),$M141=""),"UPGRADE WITHOUT ORIGIN CORROBORATION",IF($O141="","NO LAWFUL BASIS","OK"))))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2" t="str">
        <f aca="false">IF($A142="","",IF($H142="","NO HASH",IF(AND($K142="Reporter",OR($L142="SOURCE_VERIFIED",$L142="AUTHENTICATED_BY_ORIGIN"),$M142=""),"UPGRADE WITHOUT ORIGIN CORROBORATION",IF($O142="","NO LAWFUL BASIS","OK"))))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2" t="str">
        <f aca="false">IF($A143="","",IF($H143="","NO HASH",IF(AND($K143="Reporter",OR($L143="SOURCE_VERIFIED",$L143="AUTHENTICATED_BY_ORIGIN"),$M143=""),"UPGRADE WITHOUT ORIGIN CORROBORATION",IF($O143="","NO LAWFUL BASIS","OK"))))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2" t="str">
        <f aca="false">IF($A144="","",IF($H144="","NO HASH",IF(AND($K144="Reporter",OR($L144="SOURCE_VERIFIED",$L144="AUTHENTICATED_BY_ORIGIN"),$M144=""),"UPGRADE WITHOUT ORIGIN CORROBORATION",IF($O144="","NO LAWFUL BASIS","OK"))))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2" t="str">
        <f aca="false">IF($A145="","",IF($H145="","NO HASH",IF(AND($K145="Reporter",OR($L145="SOURCE_VERIFIED",$L145="AUTHENTICATED_BY_ORIGIN"),$M145=""),"UPGRADE WITHOUT ORIGIN CORROBORATION",IF($O145="","NO LAWFUL BASIS","OK"))))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2" t="str">
        <f aca="false">IF($A146="","",IF($H146="","NO HASH",IF(AND($K146="Reporter",OR($L146="SOURCE_VERIFIED",$L146="AUTHENTICATED_BY_ORIGIN"),$M146=""),"UPGRADE WITHOUT ORIGIN CORROBORATION",IF($O146="","NO LAWFUL BASIS","OK"))))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2" t="str">
        <f aca="false">IF($A147="","",IF($H147="","NO HASH",IF(AND($K147="Reporter",OR($L147="SOURCE_VERIFIED",$L147="AUTHENTICATED_BY_ORIGIN"),$M147=""),"UPGRADE WITHOUT ORIGIN CORROBORATION",IF($O147="","NO LAWFUL BASIS","OK"))))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2" t="str">
        <f aca="false">IF($A148="","",IF($H148="","NO HASH",IF(AND($K148="Reporter",OR($L148="SOURCE_VERIFIED",$L148="AUTHENTICATED_BY_ORIGIN"),$M148=""),"UPGRADE WITHOUT ORIGIN CORROBORATION",IF($O148="","NO LAWFUL BASIS","OK"))))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2" t="str">
        <f aca="false">IF($A149="","",IF($H149="","NO HASH",IF(AND($K149="Reporter",OR($L149="SOURCE_VERIFIED",$L149="AUTHENTICATED_BY_ORIGIN"),$M149=""),"UPGRADE WITHOUT ORIGIN CORROBORATION",IF($O149="","NO LAWFUL BASIS","OK"))))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2" t="str">
        <f aca="false">IF($A150="","",IF($H150="","NO HASH",IF(AND($K150="Reporter",OR($L150="SOURCE_VERIFIED",$L150="AUTHENTICATED_BY_ORIGIN"),$M150=""),"UPGRADE WITHOUT ORIGIN CORROBORATION",IF($O150="","NO LAWFUL BASIS","OK"))))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2" t="str">
        <f aca="false">IF($A151="","",IF($H151="","NO HASH",IF(AND($K151="Reporter",OR($L151="SOURCE_VERIFIED",$L151="AUTHENTICATED_BY_ORIGIN"),$M151=""),"UPGRADE WITHOUT ORIGIN CORROBORATION",IF($O151="","NO LAWFUL BASIS","OK"))))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2" t="str">
        <f aca="false">IF($A152="","",IF($H152="","NO HASH",IF(AND($K152="Reporter",OR($L152="SOURCE_VERIFIED",$L152="AUTHENTICATED_BY_ORIGIN"),$M152=""),"UPGRADE WITHOUT ORIGIN CORROBORATION",IF($O152="","NO LAWFUL BASIS","OK"))))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2" t="str">
        <f aca="false">IF($A153="","",IF($H153="","NO HASH",IF(AND($K153="Reporter",OR($L153="SOURCE_VERIFIED",$L153="AUTHENTICATED_BY_ORIGIN"),$M153=""),"UPGRADE WITHOUT ORIGIN CORROBORATION",IF($O153="","NO LAWFUL BASIS","OK"))))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2" t="str">
        <f aca="false">IF($A154="","",IF($H154="","NO HASH",IF(AND($K154="Reporter",OR($L154="SOURCE_VERIFIED",$L154="AUTHENTICATED_BY_ORIGIN"),$M154=""),"UPGRADE WITHOUT ORIGIN CORROBORATION",IF($O154="","NO LAWFUL BASIS","OK"))))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2" t="str">
        <f aca="false">IF($A155="","",IF($H155="","NO HASH",IF(AND($K155="Reporter",OR($L155="SOURCE_VERIFIED",$L155="AUTHENTICATED_BY_ORIGIN"),$M155=""),"UPGRADE WITHOUT ORIGIN CORROBORATION",IF($O155="","NO LAWFUL BASIS","OK"))))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2" t="str">
        <f aca="false">IF($A156="","",IF($H156="","NO HASH",IF(AND($K156="Reporter",OR($L156="SOURCE_VERIFIED",$L156="AUTHENTICATED_BY_ORIGIN"),$M156=""),"UPGRADE WITHOUT ORIGIN CORROBORATION",IF($O156="","NO LAWFUL BASIS","OK"))))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2" t="str">
        <f aca="false">IF($A157="","",IF($H157="","NO HASH",IF(AND($K157="Reporter",OR($L157="SOURCE_VERIFIED",$L157="AUTHENTICATED_BY_ORIGIN"),$M157=""),"UPGRADE WITHOUT ORIGIN CORROBORATION",IF($O157="","NO LAWFUL BASIS","OK"))))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2" t="str">
        <f aca="false">IF($A158="","",IF($H158="","NO HASH",IF(AND($K158="Reporter",OR($L158="SOURCE_VERIFIED",$L158="AUTHENTICATED_BY_ORIGIN"),$M158=""),"UPGRADE WITHOUT ORIGIN CORROBORATION",IF($O158="","NO LAWFUL BASIS","OK"))))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2" t="str">
        <f aca="false">IF($A159="","",IF($H159="","NO HASH",IF(AND($K159="Reporter",OR($L159="SOURCE_VERIFIED",$L159="AUTHENTICATED_BY_ORIGIN"),$M159=""),"UPGRADE WITHOUT ORIGIN CORROBORATION",IF($O159="","NO LAWFUL BASIS","OK"))))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2" t="str">
        <f aca="false">IF($A160="","",IF($H160="","NO HASH",IF(AND($K160="Reporter",OR($L160="SOURCE_VERIFIED",$L160="AUTHENTICATED_BY_ORIGIN"),$M160=""),"UPGRADE WITHOUT ORIGIN CORROBORATION",IF($O160="","NO LAWFUL BASIS","OK"))))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2" t="str">
        <f aca="false">IF($A161="","",IF($H161="","NO HASH",IF(AND($K161="Reporter",OR($L161="SOURCE_VERIFIED",$L161="AUTHENTICATED_BY_ORIGIN"),$M161=""),"UPGRADE WITHOUT ORIGIN CORROBORATION",IF($O161="","NO LAWFUL BASIS","OK"))))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2" t="str">
        <f aca="false">IF($A162="","",IF($H162="","NO HASH",IF(AND($K162="Reporter",OR($L162="SOURCE_VERIFIED",$L162="AUTHENTICATED_BY_ORIGIN"),$M162=""),"UPGRADE WITHOUT ORIGIN CORROBORATION",IF($O162="","NO LAWFUL BASIS","OK"))))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2" t="str">
        <f aca="false">IF($A163="","",IF($H163="","NO HASH",IF(AND($K163="Reporter",OR($L163="SOURCE_VERIFIED",$L163="AUTHENTICATED_BY_ORIGIN"),$M163=""),"UPGRADE WITHOUT ORIGIN CORROBORATION",IF($O163="","NO LAWFUL BASIS","OK"))))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2" t="str">
        <f aca="false">IF($A164="","",IF($H164="","NO HASH",IF(AND($K164="Reporter",OR($L164="SOURCE_VERIFIED",$L164="AUTHENTICATED_BY_ORIGIN"),$M164=""),"UPGRADE WITHOUT ORIGIN CORROBORATION",IF($O164="","NO LAWFUL BASIS","OK"))))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2" t="str">
        <f aca="false">IF($A165="","",IF($H165="","NO HASH",IF(AND($K165="Reporter",OR($L165="SOURCE_VERIFIED",$L165="AUTHENTICATED_BY_ORIGIN"),$M165=""),"UPGRADE WITHOUT ORIGIN CORROBORATION",IF($O165="","NO LAWFUL BASIS","OK"))))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2" t="str">
        <f aca="false">IF($A166="","",IF($H166="","NO HASH",IF(AND($K166="Reporter",OR($L166="SOURCE_VERIFIED",$L166="AUTHENTICATED_BY_ORIGIN"),$M166=""),"UPGRADE WITHOUT ORIGIN CORROBORATION",IF($O166="","NO LAWFUL BASIS","OK"))))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2" t="str">
        <f aca="false">IF($A167="","",IF($H167="","NO HASH",IF(AND($K167="Reporter",OR($L167="SOURCE_VERIFIED",$L167="AUTHENTICATED_BY_ORIGIN"),$M167=""),"UPGRADE WITHOUT ORIGIN CORROBORATION",IF($O167="","NO LAWFUL BASIS","OK"))))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2" t="str">
        <f aca="false">IF($A168="","",IF($H168="","NO HASH",IF(AND($K168="Reporter",OR($L168="SOURCE_VERIFIED",$L168="AUTHENTICATED_BY_ORIGIN"),$M168=""),"UPGRADE WITHOUT ORIGIN CORROBORATION",IF($O168="","NO LAWFUL BASIS","OK"))))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2" t="str">
        <f aca="false">IF($A169="","",IF($H169="","NO HASH",IF(AND($K169="Reporter",OR($L169="SOURCE_VERIFIED",$L169="AUTHENTICATED_BY_ORIGIN"),$M169=""),"UPGRADE WITHOUT ORIGIN CORROBORATION",IF($O169="","NO LAWFUL BASIS","OK"))))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2" t="str">
        <f aca="false">IF($A170="","",IF($H170="","NO HASH",IF(AND($K170="Reporter",OR($L170="SOURCE_VERIFIED",$L170="AUTHENTICATED_BY_ORIGIN"),$M170=""),"UPGRADE WITHOUT ORIGIN CORROBORATION",IF($O170="","NO LAWFUL BASIS","OK"))))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2" t="str">
        <f aca="false">IF($A171="","",IF($H171="","NO HASH",IF(AND($K171="Reporter",OR($L171="SOURCE_VERIFIED",$L171="AUTHENTICATED_BY_ORIGIN"),$M171=""),"UPGRADE WITHOUT ORIGIN CORROBORATION",IF($O171="","NO LAWFUL BASIS","OK"))))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2" t="str">
        <f aca="false">IF($A172="","",IF($H172="","NO HASH",IF(AND($K172="Reporter",OR($L172="SOURCE_VERIFIED",$L172="AUTHENTICATED_BY_ORIGIN"),$M172=""),"UPGRADE WITHOUT ORIGIN CORROBORATION",IF($O172="","NO LAWFUL BASIS","OK"))))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2" t="str">
        <f aca="false">IF($A173="","",IF($H173="","NO HASH",IF(AND($K173="Reporter",OR($L173="SOURCE_VERIFIED",$L173="AUTHENTICATED_BY_ORIGIN"),$M173=""),"UPGRADE WITHOUT ORIGIN CORROBORATION",IF($O173="","NO LAWFUL BASIS","OK"))))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2" t="str">
        <f aca="false">IF($A174="","",IF($H174="","NO HASH",IF(AND($K174="Reporter",OR($L174="SOURCE_VERIFIED",$L174="AUTHENTICATED_BY_ORIGIN"),$M174=""),"UPGRADE WITHOUT ORIGIN CORROBORATION",IF($O174="","NO LAWFUL BASIS","OK"))))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2" t="str">
        <f aca="false">IF($A175="","",IF($H175="","NO HASH",IF(AND($K175="Reporter",OR($L175="SOURCE_VERIFIED",$L175="AUTHENTICATED_BY_ORIGIN"),$M175=""),"UPGRADE WITHOUT ORIGIN CORROBORATION",IF($O175="","NO LAWFUL BASIS","OK"))))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2" t="str">
        <f aca="false">IF($A176="","",IF($H176="","NO HASH",IF(AND($K176="Reporter",OR($L176="SOURCE_VERIFIED",$L176="AUTHENTICATED_BY_ORIGIN"),$M176=""),"UPGRADE WITHOUT ORIGIN CORROBORATION",IF($O176="","NO LAWFUL BASIS","OK"))))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2" t="str">
        <f aca="false">IF($A177="","",IF($H177="","NO HASH",IF(AND($K177="Reporter",OR($L177="SOURCE_VERIFIED",$L177="AUTHENTICATED_BY_ORIGIN"),$M177=""),"UPGRADE WITHOUT ORIGIN CORROBORATION",IF($O177="","NO LAWFUL BASIS","OK"))))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2" t="str">
        <f aca="false">IF($A178="","",IF($H178="","NO HASH",IF(AND($K178="Reporter",OR($L178="SOURCE_VERIFIED",$L178="AUTHENTICATED_BY_ORIGIN"),$M178=""),"UPGRADE WITHOUT ORIGIN CORROBORATION",IF($O178="","NO LAWFUL BASIS","OK"))))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2" t="str">
        <f aca="false">IF($A179="","",IF($H179="","NO HASH",IF(AND($K179="Reporter",OR($L179="SOURCE_VERIFIED",$L179="AUTHENTICATED_BY_ORIGIN"),$M179=""),"UPGRADE WITHOUT ORIGIN CORROBORATION",IF($O179="","NO LAWFUL BASIS","OK"))))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2" t="str">
        <f aca="false">IF($A180="","",IF($H180="","NO HASH",IF(AND($K180="Reporter",OR($L180="SOURCE_VERIFIED",$L180="AUTHENTICATED_BY_ORIGIN"),$M180=""),"UPGRADE WITHOUT ORIGIN CORROBORATION",IF($O180="","NO LAWFUL BASIS","OK"))))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2" t="str">
        <f aca="false">IF($A181="","",IF($H181="","NO HASH",IF(AND($K181="Reporter",OR($L181="SOURCE_VERIFIED",$L181="AUTHENTICATED_BY_ORIGIN"),$M181=""),"UPGRADE WITHOUT ORIGIN CORROBORATION",IF($O181="","NO LAWFUL BASIS","OK"))))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2" t="str">
        <f aca="false">IF($A182="","",IF($H182="","NO HASH",IF(AND($K182="Reporter",OR($L182="SOURCE_VERIFIED",$L182="AUTHENTICATED_BY_ORIGIN"),$M182=""),"UPGRADE WITHOUT ORIGIN CORROBORATION",IF($O182="","NO LAWFUL BASIS","OK"))))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2" t="str">
        <f aca="false">IF($A183="","",IF($H183="","NO HASH",IF(AND($K183="Reporter",OR($L183="SOURCE_VERIFIED",$L183="AUTHENTICATED_BY_ORIGIN"),$M183=""),"UPGRADE WITHOUT ORIGIN CORROBORATION",IF($O183="","NO LAWFUL BASIS","OK"))))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2" t="str">
        <f aca="false">IF($A184="","",IF($H184="","NO HASH",IF(AND($K184="Reporter",OR($L184="SOURCE_VERIFIED",$L184="AUTHENTICATED_BY_ORIGIN"),$M184=""),"UPGRADE WITHOUT ORIGIN CORROBORATION",IF($O184="","NO LAWFUL BASIS","OK"))))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2" t="str">
        <f aca="false">IF($A185="","",IF($H185="","NO HASH",IF(AND($K185="Reporter",OR($L185="SOURCE_VERIFIED",$L185="AUTHENTICATED_BY_ORIGIN"),$M185=""),"UPGRADE WITHOUT ORIGIN CORROBORATION",IF($O185="","NO LAWFUL BASIS","OK"))))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2" t="str">
        <f aca="false">IF($A186="","",IF($H186="","NO HASH",IF(AND($K186="Reporter",OR($L186="SOURCE_VERIFIED",$L186="AUTHENTICATED_BY_ORIGIN"),$M186=""),"UPGRADE WITHOUT ORIGIN CORROBORATION",IF($O186="","NO LAWFUL BASIS","OK"))))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2" t="str">
        <f aca="false">IF($A187="","",IF($H187="","NO HASH",IF(AND($K187="Reporter",OR($L187="SOURCE_VERIFIED",$L187="AUTHENTICATED_BY_ORIGIN"),$M187=""),"UPGRADE WITHOUT ORIGIN CORROBORATION",IF($O187="","NO LAWFUL BASIS","OK"))))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2" t="str">
        <f aca="false">IF($A188="","",IF($H188="","NO HASH",IF(AND($K188="Reporter",OR($L188="SOURCE_VERIFIED",$L188="AUTHENTICATED_BY_ORIGIN"),$M188=""),"UPGRADE WITHOUT ORIGIN CORROBORATION",IF($O188="","NO LAWFUL BASIS","OK"))))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2" t="str">
        <f aca="false">IF($A189="","",IF($H189="","NO HASH",IF(AND($K189="Reporter",OR($L189="SOURCE_VERIFIED",$L189="AUTHENTICATED_BY_ORIGIN"),$M189=""),"UPGRADE WITHOUT ORIGIN CORROBORATION",IF($O189="","NO LAWFUL BASIS","OK"))))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2" t="str">
        <f aca="false">IF($A190="","",IF($H190="","NO HASH",IF(AND($K190="Reporter",OR($L190="SOURCE_VERIFIED",$L190="AUTHENTICATED_BY_ORIGIN"),$M190=""),"UPGRADE WITHOUT ORIGIN CORROBORATION",IF($O190="","NO LAWFUL BASIS","OK"))))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2" t="str">
        <f aca="false">IF($A191="","",IF($H191="","NO HASH",IF(AND($K191="Reporter",OR($L191="SOURCE_VERIFIED",$L191="AUTHENTICATED_BY_ORIGIN"),$M191=""),"UPGRADE WITHOUT ORIGIN CORROBORATION",IF($O191="","NO LAWFUL BASIS","OK"))))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2" t="str">
        <f aca="false">IF($A192="","",IF($H192="","NO HASH",IF(AND($K192="Reporter",OR($L192="SOURCE_VERIFIED",$L192="AUTHENTICATED_BY_ORIGIN"),$M192=""),"UPGRADE WITHOUT ORIGIN CORROBORATION",IF($O192="","NO LAWFUL BASIS","OK"))))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2" t="str">
        <f aca="false">IF($A193="","",IF($H193="","NO HASH",IF(AND($K193="Reporter",OR($L193="SOURCE_VERIFIED",$L193="AUTHENTICATED_BY_ORIGIN"),$M193=""),"UPGRADE WITHOUT ORIGIN CORROBORATION",IF($O193="","NO LAWFUL BASIS","OK"))))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2" t="str">
        <f aca="false">IF($A194="","",IF($H194="","NO HASH",IF(AND($K194="Reporter",OR($L194="SOURCE_VERIFIED",$L194="AUTHENTICATED_BY_ORIGIN"),$M194=""),"UPGRADE WITHOUT ORIGIN CORROBORATION",IF($O194="","NO LAWFUL BASIS","OK"))))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2" t="str">
        <f aca="false">IF($A195="","",IF($H195="","NO HASH",IF(AND($K195="Reporter",OR($L195="SOURCE_VERIFIED",$L195="AUTHENTICATED_BY_ORIGIN"),$M195=""),"UPGRADE WITHOUT ORIGIN CORROBORATION",IF($O195="","NO LAWFUL BASIS","OK"))))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2" t="str">
        <f aca="false">IF($A196="","",IF($H196="","NO HASH",IF(AND($K196="Reporter",OR($L196="SOURCE_VERIFIED",$L196="AUTHENTICATED_BY_ORIGIN"),$M196=""),"UPGRADE WITHOUT ORIGIN CORROBORATION",IF($O196="","NO LAWFUL BASIS","OK"))))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2" t="str">
        <f aca="false">IF($A197="","",IF($H197="","NO HASH",IF(AND($K197="Reporter",OR($L197="SOURCE_VERIFIED",$L197="AUTHENTICATED_BY_ORIGIN"),$M197=""),"UPGRADE WITHOUT ORIGIN CORROBORATION",IF($O197="","NO LAWFUL BASIS","OK"))))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2" t="str">
        <f aca="false">IF($A198="","",IF($H198="","NO HASH",IF(AND($K198="Reporter",OR($L198="SOURCE_VERIFIED",$L198="AUTHENTICATED_BY_ORIGIN"),$M198=""),"UPGRADE WITHOUT ORIGIN CORROBORATION",IF($O198="","NO LAWFUL BASIS","OK"))))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2" t="str">
        <f aca="false">IF($A199="","",IF($H199="","NO HASH",IF(AND($K199="Reporter",OR($L199="SOURCE_VERIFIED",$L199="AUTHENTICATED_BY_ORIGIN"),$M199=""),"UPGRADE WITHOUT ORIGIN CORROBORATION",IF($O199="","NO LAWFUL BASIS","OK"))))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2" t="str">
        <f aca="false">IF($A200="","",IF($H200="","NO HASH",IF(AND($K200="Reporter",OR($L200="SOURCE_VERIFIED",$L200="AUTHENTICATED_BY_ORIGIN"),$M200=""),"UPGRADE WITHOUT ORIGIN CORROBORATION",IF($O200="","NO LAWFUL BASIS","OK"))))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2" t="str">
        <f aca="false">IF($A201="","",IF($H201="","NO HASH",IF(AND($K201="Reporter",OR($L201="SOURCE_VERIFIED",$L201="AUTHENTICATED_BY_ORIGIN"),$M201=""),"UPGRADE WITHOUT ORIGIN CORROBORATION",IF($O201="","NO LAWFUL BASIS","OK"))))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2" t="str">
        <f aca="false">IF($A202="","",IF($H202="","NO HASH",IF(AND($K202="Reporter",OR($L202="SOURCE_VERIFIED",$L202="AUTHENTICATED_BY_ORIGIN"),$M202=""),"UPGRADE WITHOUT ORIGIN CORROBORATION",IF($O202="","NO LAWFUL BASIS","OK"))))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2" t="str">
        <f aca="false">IF($A203="","",IF($H203="","NO HASH",IF(AND($K203="Reporter",OR($L203="SOURCE_VERIFIED",$L203="AUTHENTICATED_BY_ORIGIN"),$M203=""),"UPGRADE WITHOUT ORIGIN CORROBORATION",IF($O203="","NO LAWFUL BASIS","OK"))))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2" t="str">
        <f aca="false">IF($A204="","",IF($H204="","NO HASH",IF(AND($K204="Reporter",OR($L204="SOURCE_VERIFIED",$L204="AUTHENTICATED_BY_ORIGIN"),$M204=""),"UPGRADE WITHOUT ORIGIN CORROBORATION",IF($O204="","NO LAWFUL BASIS","OK"))))</f>
        <v/>
      </c>
    </row>
  </sheetData>
  <mergeCells count="1">
    <mergeCell ref="A2:R2"/>
  </mergeCells>
  <conditionalFormatting sqref="R4:R204">
    <cfRule type="expression" priority="2" aboveAverage="0" equalAverage="0" bottom="0" percent="0" rank="0" text="" dxfId="0">
      <formula>R4="OK"</formula>
    </cfRule>
    <cfRule type="expression" priority="3" aboveAverage="0" equalAverage="0" bottom="0" percent="0" rank="0" text="" dxfId="1">
      <formula>AND(R4&lt;&gt;"",R4&lt;&gt;"OK")</formula>
    </cfRule>
  </conditionalFormatting>
  <dataValidations count="5">
    <dataValidation allowBlank="true" error="Pick a value from the SuppliedBy list (see Lists sheet)." errorStyle="stop" errorTitle="Not in list" operator="between" showDropDown="false" showErrorMessage="false" showInputMessage="false" sqref="K4:K204" type="list">
      <formula1>Lists!$C$2:$C$6</formula1>
      <formula2>0</formula2>
    </dataValidation>
    <dataValidation allowBlank="true" error="Pick a value from the EvidenceLadder list (see Lists sheet)." errorStyle="stop" errorTitle="Not in list" operator="between" showDropDown="false" showErrorMessage="false" showInputMessage="false" sqref="L4:L204" type="list">
      <formula1>Lists!$B$2:$B$7</formula1>
      <formula2>0</formula2>
    </dataValidation>
    <dataValidation allowBlank="true" error="Pick a value from the Reliability list (see Lists sheet)." errorStyle="stop" errorTitle="Not in list" operator="between" showDropDown="false" showErrorMessage="false" showInputMessage="false" sqref="N4:N204" type="list">
      <formula1>Lists!$D$2:$D$6</formula1>
      <formula2>0</formula2>
    </dataValidation>
    <dataValidation allowBlank="true" error="Pick a value from the LawfulBasis list (see Lists sheet)." errorStyle="stop" errorTitle="Not in list" operator="between" showDropDown="false" showErrorMessage="false" showInputMessage="false" sqref="O4:O204" type="list">
      <formula1>Lists!$L$2:$L$6</formula1>
      <formula2>0</formula2>
    </dataValidation>
    <dataValidation allowBlank="true" error="Pick a value from the Sensitivity list (see Lists sheet)." errorStyle="stop" errorTitle="Not in list" operator="between" showDropDown="false" showErrorMessage="false" showInputMessage="false" sqref="P4:P204" type="list">
      <formula1>Lists!$M$2:$M$5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3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30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12"/>
    <col collapsed="false" customWidth="true" hidden="false" outlineLevel="0" max="11" min="11" style="0" width="20"/>
    <col collapsed="false" customWidth="true" hidden="false" outlineLevel="0" max="13" min="12" style="0" width="30"/>
    <col collapsed="false" customWidth="true" hidden="false" outlineLevel="0" max="14" min="14" style="0" width="34"/>
  </cols>
  <sheetData>
    <row r="1" customFormat="false" ht="17.35" hidden="false" customHeight="false" outlineLevel="0" collapsed="false">
      <c r="A1" s="1" t="s">
        <v>134</v>
      </c>
    </row>
    <row r="2" customFormat="false" ht="30" hidden="false" customHeight="true" outlineLevel="0" collapsed="false">
      <c r="A2" s="11" t="s">
        <v>135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customFormat="false" ht="30" hidden="false" customHeight="true" outlineLevel="0" collapsed="false">
      <c r="A3" s="5" t="s">
        <v>136</v>
      </c>
      <c r="B3" s="5" t="s">
        <v>73</v>
      </c>
      <c r="C3" s="5" t="s">
        <v>137</v>
      </c>
      <c r="D3" s="5" t="s">
        <v>138</v>
      </c>
      <c r="E3" s="5" t="s">
        <v>139</v>
      </c>
      <c r="F3" s="5" t="s">
        <v>140</v>
      </c>
      <c r="G3" s="5" t="s">
        <v>141</v>
      </c>
      <c r="H3" s="5" t="s">
        <v>142</v>
      </c>
      <c r="I3" s="5" t="s">
        <v>143</v>
      </c>
      <c r="J3" s="5" t="s">
        <v>144</v>
      </c>
      <c r="K3" s="5" t="s">
        <v>145</v>
      </c>
      <c r="L3" s="5" t="s">
        <v>146</v>
      </c>
      <c r="M3" s="5" t="s">
        <v>119</v>
      </c>
      <c r="N3" s="10" t="s">
        <v>120</v>
      </c>
    </row>
    <row r="4" customFormat="false" ht="23.85" hidden="false" customHeight="false" outlineLevel="0" collapsed="false">
      <c r="A4" s="9" t="s">
        <v>147</v>
      </c>
      <c r="B4" s="9" t="s">
        <v>74</v>
      </c>
      <c r="C4" s="9" t="s">
        <v>148</v>
      </c>
      <c r="D4" s="9" t="s">
        <v>149</v>
      </c>
      <c r="E4" s="9" t="s">
        <v>150</v>
      </c>
      <c r="F4" s="9" t="s">
        <v>151</v>
      </c>
      <c r="G4" s="9" t="s">
        <v>98</v>
      </c>
      <c r="H4" s="9" t="s">
        <v>152</v>
      </c>
      <c r="I4" s="9" t="s">
        <v>153</v>
      </c>
      <c r="J4" s="9" t="s">
        <v>154</v>
      </c>
      <c r="K4" s="9"/>
      <c r="L4" s="9"/>
      <c r="M4" s="9" t="s">
        <v>155</v>
      </c>
      <c r="N4" s="2" t="str">
        <f aca="false">IF($A4="","",IF(AND($E4="",OR($D4="FACT",LEFT($D4,9)="INFERENCE",$D4="CONFIRMED EXTERNAL FINDING")),"NO EVIDENCE",IF(AND($K4&lt;&gt;"",$K4&lt;&gt;$D4,OR($L4="",$J4="")),"SILENT PROMOTION",IF(AND(OR($D4="FACT",$D4="CONFIRMED EXTERNAL FINDING"),LEFT($I4,8)&lt;&gt;"Approved"),"NOT REVIEWED","OK"))))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" t="str">
        <f aca="false">IF($A5="","",IF(AND($E5="",OR($D5="FACT",LEFT($D5,9)="INFERENCE",$D5="CONFIRMED EXTERNAL FINDING")),"NO EVIDENCE",IF(AND($K5&lt;&gt;"",$K5&lt;&gt;$D5,OR($L5="",$J5="")),"SILENT PROMOTION",IF(AND(OR($D5="FACT",$D5="CONFIRMED EXTERNAL FINDING"),LEFT($I5,8)&lt;&gt;"Approved"),"NOT REVIEWED","OK"))))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" t="str">
        <f aca="false">IF($A6="","",IF(AND($E6="",OR($D6="FACT",LEFT($D6,9)="INFERENCE",$D6="CONFIRMED EXTERNAL FINDING")),"NO EVIDENCE",IF(AND($K6&lt;&gt;"",$K6&lt;&gt;$D6,OR($L6="",$J6="")),"SILENT PROMOTION",IF(AND(OR($D6="FACT",$D6="CONFIRMED EXTERNAL FINDING"),LEFT($I6,8)&lt;&gt;"Approved"),"NOT REVIEWED","OK"))))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2" t="str">
        <f aca="false">IF($A7="","",IF(AND($E7="",OR($D7="FACT",LEFT($D7,9)="INFERENCE",$D7="CONFIRMED EXTERNAL FINDING")),"NO EVIDENCE",IF(AND($K7&lt;&gt;"",$K7&lt;&gt;$D7,OR($L7="",$J7="")),"SILENT PROMOTION",IF(AND(OR($D7="FACT",$D7="CONFIRMED EXTERNAL FINDING"),LEFT($I7,8)&lt;&gt;"Approved"),"NOT REVIEWED","OK"))))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" t="str">
        <f aca="false">IF($A8="","",IF(AND($E8="",OR($D8="FACT",LEFT($D8,9)="INFERENCE",$D8="CONFIRMED EXTERNAL FINDING")),"NO EVIDENCE",IF(AND($K8&lt;&gt;"",$K8&lt;&gt;$D8,OR($L8="",$J8="")),"SILENT PROMOTION",IF(AND(OR($D8="FACT",$D8="CONFIRMED EXTERNAL FINDING"),LEFT($I8,8)&lt;&gt;"Approved"),"NOT REVIEWED","OK"))))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tr">
        <f aca="false">IF($A9="","",IF(AND($E9="",OR($D9="FACT",LEFT($D9,9)="INFERENCE",$D9="CONFIRMED EXTERNAL FINDING")),"NO EVIDENCE",IF(AND($K9&lt;&gt;"",$K9&lt;&gt;$D9,OR($L9="",$J9="")),"SILENT PROMOTION",IF(AND(OR($D9="FACT",$D9="CONFIRMED EXTERNAL FINDING"),LEFT($I9,8)&lt;&gt;"Approved"),"NOT REVIEWED","OK"))))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tr">
        <f aca="false">IF($A10="","",IF(AND($E10="",OR($D10="FACT",LEFT($D10,9)="INFERENCE",$D10="CONFIRMED EXTERNAL FINDING")),"NO EVIDENCE",IF(AND($K10&lt;&gt;"",$K10&lt;&gt;$D10,OR($L10="",$J10="")),"SILENT PROMOTION",IF(AND(OR($D10="FACT",$D10="CONFIRMED EXTERNAL FINDING"),LEFT($I10,8)&lt;&gt;"Approved"),"NOT REVIEWED","OK"))))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tr">
        <f aca="false">IF($A11="","",IF(AND($E11="",OR($D11="FACT",LEFT($D11,9)="INFERENCE",$D11="CONFIRMED EXTERNAL FINDING")),"NO EVIDENCE",IF(AND($K11&lt;&gt;"",$K11&lt;&gt;$D11,OR($L11="",$J11="")),"SILENT PROMOTION",IF(AND(OR($D11="FACT",$D11="CONFIRMED EXTERNAL FINDING"),LEFT($I11,8)&lt;&gt;"Approved"),"NOT REVIEWED","OK"))))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tr">
        <f aca="false">IF($A12="","",IF(AND($E12="",OR($D12="FACT",LEFT($D12,9)="INFERENCE",$D12="CONFIRMED EXTERNAL FINDING")),"NO EVIDENCE",IF(AND($K12&lt;&gt;"",$K12&lt;&gt;$D12,OR($L12="",$J12="")),"SILENT PROMOTION",IF(AND(OR($D12="FACT",$D12="CONFIRMED EXTERNAL FINDING"),LEFT($I12,8)&lt;&gt;"Approved"),"NOT REVIEWED","OK"))))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2" t="str">
        <f aca="false">IF($A13="","",IF(AND($E13="",OR($D13="FACT",LEFT($D13,9)="INFERENCE",$D13="CONFIRMED EXTERNAL FINDING")),"NO EVIDENCE",IF(AND($K13&lt;&gt;"",$K13&lt;&gt;$D13,OR($L13="",$J13="")),"SILENT PROMOTION",IF(AND(OR($D13="FACT",$D13="CONFIRMED EXTERNAL FINDING"),LEFT($I13,8)&lt;&gt;"Approved"),"NOT REVIEWED","OK"))))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2" t="str">
        <f aca="false">IF($A14="","",IF(AND($E14="",OR($D14="FACT",LEFT($D14,9)="INFERENCE",$D14="CONFIRMED EXTERNAL FINDING")),"NO EVIDENCE",IF(AND($K14&lt;&gt;"",$K14&lt;&gt;$D14,OR($L14="",$J14="")),"SILENT PROMOTION",IF(AND(OR($D14="FACT",$D14="CONFIRMED EXTERNAL FINDING"),LEFT($I14,8)&lt;&gt;"Approved"),"NOT REVIEWED","OK"))))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" t="str">
        <f aca="false">IF($A15="","",IF(AND($E15="",OR($D15="FACT",LEFT($D15,9)="INFERENCE",$D15="CONFIRMED EXTERNAL FINDING")),"NO EVIDENCE",IF(AND($K15&lt;&gt;"",$K15&lt;&gt;$D15,OR($L15="",$J15="")),"SILENT PROMOTION",IF(AND(OR($D15="FACT",$D15="CONFIRMED EXTERNAL FINDING"),LEFT($I15,8)&lt;&gt;"Approved"),"NOT REVIEWED","OK"))))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" t="str">
        <f aca="false">IF($A16="","",IF(AND($E16="",OR($D16="FACT",LEFT($D16,9)="INFERENCE",$D16="CONFIRMED EXTERNAL FINDING")),"NO EVIDENCE",IF(AND($K16&lt;&gt;"",$K16&lt;&gt;$D16,OR($L16="",$J16="")),"SILENT PROMOTION",IF(AND(OR($D16="FACT",$D16="CONFIRMED EXTERNAL FINDING"),LEFT($I16,8)&lt;&gt;"Approved"),"NOT REVIEWED","OK"))))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" t="str">
        <f aca="false">IF($A17="","",IF(AND($E17="",OR($D17="FACT",LEFT($D17,9)="INFERENCE",$D17="CONFIRMED EXTERNAL FINDING")),"NO EVIDENCE",IF(AND($K17&lt;&gt;"",$K17&lt;&gt;$D17,OR($L17="",$J17="")),"SILENT PROMOTION",IF(AND(OR($D17="FACT",$D17="CONFIRMED EXTERNAL FINDING"),LEFT($I17,8)&lt;&gt;"Approved"),"NOT REVIEWED","OK"))))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2" t="str">
        <f aca="false">IF($A18="","",IF(AND($E18="",OR($D18="FACT",LEFT($D18,9)="INFERENCE",$D18="CONFIRMED EXTERNAL FINDING")),"NO EVIDENCE",IF(AND($K18&lt;&gt;"",$K18&lt;&gt;$D18,OR($L18="",$J18="")),"SILENT PROMOTION",IF(AND(OR($D18="FACT",$D18="CONFIRMED EXTERNAL FINDING"),LEFT($I18,8)&lt;&gt;"Approved"),"NOT REVIEWED","OK"))))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2" t="str">
        <f aca="false">IF($A19="","",IF(AND($E19="",OR($D19="FACT",LEFT($D19,9)="INFERENCE",$D19="CONFIRMED EXTERNAL FINDING")),"NO EVIDENCE",IF(AND($K19&lt;&gt;"",$K19&lt;&gt;$D19,OR($L19="",$J19="")),"SILENT PROMOTION",IF(AND(OR($D19="FACT",$D19="CONFIRMED EXTERNAL FINDING"),LEFT($I19,8)&lt;&gt;"Approved"),"NOT REVIEWED","OK"))))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2" t="str">
        <f aca="false">IF($A20="","",IF(AND($E20="",OR($D20="FACT",LEFT($D20,9)="INFERENCE",$D20="CONFIRMED EXTERNAL FINDING")),"NO EVIDENCE",IF(AND($K20&lt;&gt;"",$K20&lt;&gt;$D20,OR($L20="",$J20="")),"SILENT PROMOTION",IF(AND(OR($D20="FACT",$D20="CONFIRMED EXTERNAL FINDING"),LEFT($I20,8)&lt;&gt;"Approved"),"NOT REVIEWED","OK"))))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2" t="str">
        <f aca="false">IF($A21="","",IF(AND($E21="",OR($D21="FACT",LEFT($D21,9)="INFERENCE",$D21="CONFIRMED EXTERNAL FINDING")),"NO EVIDENCE",IF(AND($K21&lt;&gt;"",$K21&lt;&gt;$D21,OR($L21="",$J21="")),"SILENT PROMOTION",IF(AND(OR($D21="FACT",$D21="CONFIRMED EXTERNAL FINDING"),LEFT($I21,8)&lt;&gt;"Approved"),"NOT REVIEWED","OK"))))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2" t="str">
        <f aca="false">IF($A22="","",IF(AND($E22="",OR($D22="FACT",LEFT($D22,9)="INFERENCE",$D22="CONFIRMED EXTERNAL FINDING")),"NO EVIDENCE",IF(AND($K22&lt;&gt;"",$K22&lt;&gt;$D22,OR($L22="",$J22="")),"SILENT PROMOTION",IF(AND(OR($D22="FACT",$D22="CONFIRMED EXTERNAL FINDING"),LEFT($I22,8)&lt;&gt;"Approved"),"NOT REVIEWED","OK"))))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2" t="str">
        <f aca="false">IF($A23="","",IF(AND($E23="",OR($D23="FACT",LEFT($D23,9)="INFERENCE",$D23="CONFIRMED EXTERNAL FINDING")),"NO EVIDENCE",IF(AND($K23&lt;&gt;"",$K23&lt;&gt;$D23,OR($L23="",$J23="")),"SILENT PROMOTION",IF(AND(OR($D23="FACT",$D23="CONFIRMED EXTERNAL FINDING"),LEFT($I23,8)&lt;&gt;"Approved"),"NOT REVIEWED","OK"))))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2" t="str">
        <f aca="false">IF($A24="","",IF(AND($E24="",OR($D24="FACT",LEFT($D24,9)="INFERENCE",$D24="CONFIRMED EXTERNAL FINDING")),"NO EVIDENCE",IF(AND($K24&lt;&gt;"",$K24&lt;&gt;$D24,OR($L24="",$J24="")),"SILENT PROMOTION",IF(AND(OR($D24="FACT",$D24="CONFIRMED EXTERNAL FINDING"),LEFT($I24,8)&lt;&gt;"Approved"),"NOT REVIEWED","OK"))))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2" t="str">
        <f aca="false">IF($A25="","",IF(AND($E25="",OR($D25="FACT",LEFT($D25,9)="INFERENCE",$D25="CONFIRMED EXTERNAL FINDING")),"NO EVIDENCE",IF(AND($K25&lt;&gt;"",$K25&lt;&gt;$D25,OR($L25="",$J25="")),"SILENT PROMOTION",IF(AND(OR($D25="FACT",$D25="CONFIRMED EXTERNAL FINDING"),LEFT($I25,8)&lt;&gt;"Approved"),"NOT REVIEWED","OK"))))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2" t="str">
        <f aca="false">IF($A26="","",IF(AND($E26="",OR($D26="FACT",LEFT($D26,9)="INFERENCE",$D26="CONFIRMED EXTERNAL FINDING")),"NO EVIDENCE",IF(AND($K26&lt;&gt;"",$K26&lt;&gt;$D26,OR($L26="",$J26="")),"SILENT PROMOTION",IF(AND(OR($D26="FACT",$D26="CONFIRMED EXTERNAL FINDING"),LEFT($I26,8)&lt;&gt;"Approved"),"NOT REVIEWED","OK"))))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2" t="str">
        <f aca="false">IF($A27="","",IF(AND($E27="",OR($D27="FACT",LEFT($D27,9)="INFERENCE",$D27="CONFIRMED EXTERNAL FINDING")),"NO EVIDENCE",IF(AND($K27&lt;&gt;"",$K27&lt;&gt;$D27,OR($L27="",$J27="")),"SILENT PROMOTION",IF(AND(OR($D27="FACT",$D27="CONFIRMED EXTERNAL FINDING"),LEFT($I27,8)&lt;&gt;"Approved"),"NOT REVIEWED","OK"))))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2" t="str">
        <f aca="false">IF($A28="","",IF(AND($E28="",OR($D28="FACT",LEFT($D28,9)="INFERENCE",$D28="CONFIRMED EXTERNAL FINDING")),"NO EVIDENCE",IF(AND($K28&lt;&gt;"",$K28&lt;&gt;$D28,OR($L28="",$J28="")),"SILENT PROMOTION",IF(AND(OR($D28="FACT",$D28="CONFIRMED EXTERNAL FINDING"),LEFT($I28,8)&lt;&gt;"Approved"),"NOT REVIEWED","OK"))))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2" t="str">
        <f aca="false">IF($A29="","",IF(AND($E29="",OR($D29="FACT",LEFT($D29,9)="INFERENCE",$D29="CONFIRMED EXTERNAL FINDING")),"NO EVIDENCE",IF(AND($K29&lt;&gt;"",$K29&lt;&gt;$D29,OR($L29="",$J29="")),"SILENT PROMOTION",IF(AND(OR($D29="FACT",$D29="CONFIRMED EXTERNAL FINDING"),LEFT($I29,8)&lt;&gt;"Approved"),"NOT REVIEWED","OK"))))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2" t="str">
        <f aca="false">IF($A30="","",IF(AND($E30="",OR($D30="FACT",LEFT($D30,9)="INFERENCE",$D30="CONFIRMED EXTERNAL FINDING")),"NO EVIDENCE",IF(AND($K30&lt;&gt;"",$K30&lt;&gt;$D30,OR($L30="",$J30="")),"SILENT PROMOTION",IF(AND(OR($D30="FACT",$D30="CONFIRMED EXTERNAL FINDING"),LEFT($I30,8)&lt;&gt;"Approved"),"NOT REVIEWED","OK"))))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2" t="str">
        <f aca="false">IF($A31="","",IF(AND($E31="",OR($D31="FACT",LEFT($D31,9)="INFERENCE",$D31="CONFIRMED EXTERNAL FINDING")),"NO EVIDENCE",IF(AND($K31&lt;&gt;"",$K31&lt;&gt;$D31,OR($L31="",$J31="")),"SILENT PROMOTION",IF(AND(OR($D31="FACT",$D31="CONFIRMED EXTERNAL FINDING"),LEFT($I31,8)&lt;&gt;"Approved"),"NOT REVIEWED","OK"))))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2" t="str">
        <f aca="false">IF($A32="","",IF(AND($E32="",OR($D32="FACT",LEFT($D32,9)="INFERENCE",$D32="CONFIRMED EXTERNAL FINDING")),"NO EVIDENCE",IF(AND($K32&lt;&gt;"",$K32&lt;&gt;$D32,OR($L32="",$J32="")),"SILENT PROMOTION",IF(AND(OR($D32="FACT",$D32="CONFIRMED EXTERNAL FINDING"),LEFT($I32,8)&lt;&gt;"Approved"),"NOT REVIEWED","OK"))))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2" t="str">
        <f aca="false">IF($A33="","",IF(AND($E33="",OR($D33="FACT",LEFT($D33,9)="INFERENCE",$D33="CONFIRMED EXTERNAL FINDING")),"NO EVIDENCE",IF(AND($K33&lt;&gt;"",$K33&lt;&gt;$D33,OR($L33="",$J33="")),"SILENT PROMOTION",IF(AND(OR($D33="FACT",$D33="CONFIRMED EXTERNAL FINDING"),LEFT($I33,8)&lt;&gt;"Approved"),"NOT REVIEWED","OK"))))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2" t="str">
        <f aca="false">IF($A34="","",IF(AND($E34="",OR($D34="FACT",LEFT($D34,9)="INFERENCE",$D34="CONFIRMED EXTERNAL FINDING")),"NO EVIDENCE",IF(AND($K34&lt;&gt;"",$K34&lt;&gt;$D34,OR($L34="",$J34="")),"SILENT PROMOTION",IF(AND(OR($D34="FACT",$D34="CONFIRMED EXTERNAL FINDING"),LEFT($I34,8)&lt;&gt;"Approved"),"NOT REVIEWED","OK"))))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2" t="str">
        <f aca="false">IF($A35="","",IF(AND($E35="",OR($D35="FACT",LEFT($D35,9)="INFERENCE",$D35="CONFIRMED EXTERNAL FINDING")),"NO EVIDENCE",IF(AND($K35&lt;&gt;"",$K35&lt;&gt;$D35,OR($L35="",$J35="")),"SILENT PROMOTION",IF(AND(OR($D35="FACT",$D35="CONFIRMED EXTERNAL FINDING"),LEFT($I35,8)&lt;&gt;"Approved"),"NOT REVIEWED","OK"))))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2" t="str">
        <f aca="false">IF($A36="","",IF(AND($E36="",OR($D36="FACT",LEFT($D36,9)="INFERENCE",$D36="CONFIRMED EXTERNAL FINDING")),"NO EVIDENCE",IF(AND($K36&lt;&gt;"",$K36&lt;&gt;$D36,OR($L36="",$J36="")),"SILENT PROMOTION",IF(AND(OR($D36="FACT",$D36="CONFIRMED EXTERNAL FINDING"),LEFT($I36,8)&lt;&gt;"Approved"),"NOT REVIEWED","OK"))))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2" t="str">
        <f aca="false">IF($A37="","",IF(AND($E37="",OR($D37="FACT",LEFT($D37,9)="INFERENCE",$D37="CONFIRMED EXTERNAL FINDING")),"NO EVIDENCE",IF(AND($K37&lt;&gt;"",$K37&lt;&gt;$D37,OR($L37="",$J37="")),"SILENT PROMOTION",IF(AND(OR($D37="FACT",$D37="CONFIRMED EXTERNAL FINDING"),LEFT($I37,8)&lt;&gt;"Approved"),"NOT REVIEWED","OK"))))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" t="str">
        <f aca="false">IF($A38="","",IF(AND($E38="",OR($D38="FACT",LEFT($D38,9)="INFERENCE",$D38="CONFIRMED EXTERNAL FINDING")),"NO EVIDENCE",IF(AND($K38&lt;&gt;"",$K38&lt;&gt;$D38,OR($L38="",$J38="")),"SILENT PROMOTION",IF(AND(OR($D38="FACT",$D38="CONFIRMED EXTERNAL FINDING"),LEFT($I38,8)&lt;&gt;"Approved"),"NOT REVIEWED","OK"))))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" t="str">
        <f aca="false">IF($A39="","",IF(AND($E39="",OR($D39="FACT",LEFT($D39,9)="INFERENCE",$D39="CONFIRMED EXTERNAL FINDING")),"NO EVIDENCE",IF(AND($K39&lt;&gt;"",$K39&lt;&gt;$D39,OR($L39="",$J39="")),"SILENT PROMOTION",IF(AND(OR($D39="FACT",$D39="CONFIRMED EXTERNAL FINDING"),LEFT($I39,8)&lt;&gt;"Approved"),"NOT REVIEWED","OK"))))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2" t="str">
        <f aca="false">IF($A40="","",IF(AND($E40="",OR($D40="FACT",LEFT($D40,9)="INFERENCE",$D40="CONFIRMED EXTERNAL FINDING")),"NO EVIDENCE",IF(AND($K40&lt;&gt;"",$K40&lt;&gt;$D40,OR($L40="",$J40="")),"SILENT PROMOTION",IF(AND(OR($D40="FACT",$D40="CONFIRMED EXTERNAL FINDING"),LEFT($I40,8)&lt;&gt;"Approved"),"NOT REVIEWED","OK"))))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" t="str">
        <f aca="false">IF($A41="","",IF(AND($E41="",OR($D41="FACT",LEFT($D41,9)="INFERENCE",$D41="CONFIRMED EXTERNAL FINDING")),"NO EVIDENCE",IF(AND($K41&lt;&gt;"",$K41&lt;&gt;$D41,OR($L41="",$J41="")),"SILENT PROMOTION",IF(AND(OR($D41="FACT",$D41="CONFIRMED EXTERNAL FINDING"),LEFT($I41,8)&lt;&gt;"Approved"),"NOT REVIEWED","OK"))))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2" t="str">
        <f aca="false">IF($A42="","",IF(AND($E42="",OR($D42="FACT",LEFT($D42,9)="INFERENCE",$D42="CONFIRMED EXTERNAL FINDING")),"NO EVIDENCE",IF(AND($K42&lt;&gt;"",$K42&lt;&gt;$D42,OR($L42="",$J42="")),"SILENT PROMOTION",IF(AND(OR($D42="FACT",$D42="CONFIRMED EXTERNAL FINDING"),LEFT($I42,8)&lt;&gt;"Approved"),"NOT REVIEWED","OK"))))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2" t="str">
        <f aca="false">IF($A43="","",IF(AND($E43="",OR($D43="FACT",LEFT($D43,9)="INFERENCE",$D43="CONFIRMED EXTERNAL FINDING")),"NO EVIDENCE",IF(AND($K43&lt;&gt;"",$K43&lt;&gt;$D43,OR($L43="",$J43="")),"SILENT PROMOTION",IF(AND(OR($D43="FACT",$D43="CONFIRMED EXTERNAL FINDING"),LEFT($I43,8)&lt;&gt;"Approved"),"NOT REVIEWED","OK"))))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2" t="str">
        <f aca="false">IF($A44="","",IF(AND($E44="",OR($D44="FACT",LEFT($D44,9)="INFERENCE",$D44="CONFIRMED EXTERNAL FINDING")),"NO EVIDENCE",IF(AND($K44&lt;&gt;"",$K44&lt;&gt;$D44,OR($L44="",$J44="")),"SILENT PROMOTION",IF(AND(OR($D44="FACT",$D44="CONFIRMED EXTERNAL FINDING"),LEFT($I44,8)&lt;&gt;"Approved"),"NOT REVIEWED","OK"))))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2" t="str">
        <f aca="false">IF($A45="","",IF(AND($E45="",OR($D45="FACT",LEFT($D45,9)="INFERENCE",$D45="CONFIRMED EXTERNAL FINDING")),"NO EVIDENCE",IF(AND($K45&lt;&gt;"",$K45&lt;&gt;$D45,OR($L45="",$J45="")),"SILENT PROMOTION",IF(AND(OR($D45="FACT",$D45="CONFIRMED EXTERNAL FINDING"),LEFT($I45,8)&lt;&gt;"Approved"),"NOT REVIEWED","OK"))))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2" t="str">
        <f aca="false">IF($A46="","",IF(AND($E46="",OR($D46="FACT",LEFT($D46,9)="INFERENCE",$D46="CONFIRMED EXTERNAL FINDING")),"NO EVIDENCE",IF(AND($K46&lt;&gt;"",$K46&lt;&gt;$D46,OR($L46="",$J46="")),"SILENT PROMOTION",IF(AND(OR($D46="FACT",$D46="CONFIRMED EXTERNAL FINDING"),LEFT($I46,8)&lt;&gt;"Approved"),"NOT REVIEWED","OK"))))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2" t="str">
        <f aca="false">IF($A47="","",IF(AND($E47="",OR($D47="FACT",LEFT($D47,9)="INFERENCE",$D47="CONFIRMED EXTERNAL FINDING")),"NO EVIDENCE",IF(AND($K47&lt;&gt;"",$K47&lt;&gt;$D47,OR($L47="",$J47="")),"SILENT PROMOTION",IF(AND(OR($D47="FACT",$D47="CONFIRMED EXTERNAL FINDING"),LEFT($I47,8)&lt;&gt;"Approved"),"NOT REVIEWED","OK"))))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2" t="str">
        <f aca="false">IF($A48="","",IF(AND($E48="",OR($D48="FACT",LEFT($D48,9)="INFERENCE",$D48="CONFIRMED EXTERNAL FINDING")),"NO EVIDENCE",IF(AND($K48&lt;&gt;"",$K48&lt;&gt;$D48,OR($L48="",$J48="")),"SILENT PROMOTION",IF(AND(OR($D48="FACT",$D48="CONFIRMED EXTERNAL FINDING"),LEFT($I48,8)&lt;&gt;"Approved"),"NOT REVIEWED","OK"))))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2" t="str">
        <f aca="false">IF($A49="","",IF(AND($E49="",OR($D49="FACT",LEFT($D49,9)="INFERENCE",$D49="CONFIRMED EXTERNAL FINDING")),"NO EVIDENCE",IF(AND($K49&lt;&gt;"",$K49&lt;&gt;$D49,OR($L49="",$J49="")),"SILENT PROMOTION",IF(AND(OR($D49="FACT",$D49="CONFIRMED EXTERNAL FINDING"),LEFT($I49,8)&lt;&gt;"Approved"),"NOT REVIEWED","OK"))))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2" t="str">
        <f aca="false">IF($A50="","",IF(AND($E50="",OR($D50="FACT",LEFT($D50,9)="INFERENCE",$D50="CONFIRMED EXTERNAL FINDING")),"NO EVIDENCE",IF(AND($K50&lt;&gt;"",$K50&lt;&gt;$D50,OR($L50="",$J50="")),"SILENT PROMOTION",IF(AND(OR($D50="FACT",$D50="CONFIRMED EXTERNAL FINDING"),LEFT($I50,8)&lt;&gt;"Approved"),"NOT REVIEWED","OK"))))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2" t="str">
        <f aca="false">IF($A51="","",IF(AND($E51="",OR($D51="FACT",LEFT($D51,9)="INFERENCE",$D51="CONFIRMED EXTERNAL FINDING")),"NO EVIDENCE",IF(AND($K51&lt;&gt;"",$K51&lt;&gt;$D51,OR($L51="",$J51="")),"SILENT PROMOTION",IF(AND(OR($D51="FACT",$D51="CONFIRMED EXTERNAL FINDING"),LEFT($I51,8)&lt;&gt;"Approved"),"NOT REVIEWED","OK"))))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2" t="str">
        <f aca="false">IF($A52="","",IF(AND($E52="",OR($D52="FACT",LEFT($D52,9)="INFERENCE",$D52="CONFIRMED EXTERNAL FINDING")),"NO EVIDENCE",IF(AND($K52&lt;&gt;"",$K52&lt;&gt;$D52,OR($L52="",$J52="")),"SILENT PROMOTION",IF(AND(OR($D52="FACT",$D52="CONFIRMED EXTERNAL FINDING"),LEFT($I52,8)&lt;&gt;"Approved"),"NOT REVIEWED","OK"))))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2" t="str">
        <f aca="false">IF($A53="","",IF(AND($E53="",OR($D53="FACT",LEFT($D53,9)="INFERENCE",$D53="CONFIRMED EXTERNAL FINDING")),"NO EVIDENCE",IF(AND($K53&lt;&gt;"",$K53&lt;&gt;$D53,OR($L53="",$J53="")),"SILENT PROMOTION",IF(AND(OR($D53="FACT",$D53="CONFIRMED EXTERNAL FINDING"),LEFT($I53,8)&lt;&gt;"Approved"),"NOT REVIEWED","OK"))))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2" t="str">
        <f aca="false">IF($A54="","",IF(AND($E54="",OR($D54="FACT",LEFT($D54,9)="INFERENCE",$D54="CONFIRMED EXTERNAL FINDING")),"NO EVIDENCE",IF(AND($K54&lt;&gt;"",$K54&lt;&gt;$D54,OR($L54="",$J54="")),"SILENT PROMOTION",IF(AND(OR($D54="FACT",$D54="CONFIRMED EXTERNAL FINDING"),LEFT($I54,8)&lt;&gt;"Approved"),"NOT REVIEWED","OK"))))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2" t="str">
        <f aca="false">IF($A55="","",IF(AND($E55="",OR($D55="FACT",LEFT($D55,9)="INFERENCE",$D55="CONFIRMED EXTERNAL FINDING")),"NO EVIDENCE",IF(AND($K55&lt;&gt;"",$K55&lt;&gt;$D55,OR($L55="",$J55="")),"SILENT PROMOTION",IF(AND(OR($D55="FACT",$D55="CONFIRMED EXTERNAL FINDING"),LEFT($I55,8)&lt;&gt;"Approved"),"NOT REVIEWED","OK"))))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2" t="str">
        <f aca="false">IF($A56="","",IF(AND($E56="",OR($D56="FACT",LEFT($D56,9)="INFERENCE",$D56="CONFIRMED EXTERNAL FINDING")),"NO EVIDENCE",IF(AND($K56&lt;&gt;"",$K56&lt;&gt;$D56,OR($L56="",$J56="")),"SILENT PROMOTION",IF(AND(OR($D56="FACT",$D56="CONFIRMED EXTERNAL FINDING"),LEFT($I56,8)&lt;&gt;"Approved"),"NOT REVIEWED","OK"))))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2" t="str">
        <f aca="false">IF($A57="","",IF(AND($E57="",OR($D57="FACT",LEFT($D57,9)="INFERENCE",$D57="CONFIRMED EXTERNAL FINDING")),"NO EVIDENCE",IF(AND($K57&lt;&gt;"",$K57&lt;&gt;$D57,OR($L57="",$J57="")),"SILENT PROMOTION",IF(AND(OR($D57="FACT",$D57="CONFIRMED EXTERNAL FINDING"),LEFT($I57,8)&lt;&gt;"Approved"),"NOT REVIEWED","OK"))))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2" t="str">
        <f aca="false">IF($A58="","",IF(AND($E58="",OR($D58="FACT",LEFT($D58,9)="INFERENCE",$D58="CONFIRMED EXTERNAL FINDING")),"NO EVIDENCE",IF(AND($K58&lt;&gt;"",$K58&lt;&gt;$D58,OR($L58="",$J58="")),"SILENT PROMOTION",IF(AND(OR($D58="FACT",$D58="CONFIRMED EXTERNAL FINDING"),LEFT($I58,8)&lt;&gt;"Approved"),"NOT REVIEWED","OK"))))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2" t="str">
        <f aca="false">IF($A59="","",IF(AND($E59="",OR($D59="FACT",LEFT($D59,9)="INFERENCE",$D59="CONFIRMED EXTERNAL FINDING")),"NO EVIDENCE",IF(AND($K59&lt;&gt;"",$K59&lt;&gt;$D59,OR($L59="",$J59="")),"SILENT PROMOTION",IF(AND(OR($D59="FACT",$D59="CONFIRMED EXTERNAL FINDING"),LEFT($I59,8)&lt;&gt;"Approved"),"NOT REVIEWED","OK"))))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2" t="str">
        <f aca="false">IF($A60="","",IF(AND($E60="",OR($D60="FACT",LEFT($D60,9)="INFERENCE",$D60="CONFIRMED EXTERNAL FINDING")),"NO EVIDENCE",IF(AND($K60&lt;&gt;"",$K60&lt;&gt;$D60,OR($L60="",$J60="")),"SILENT PROMOTION",IF(AND(OR($D60="FACT",$D60="CONFIRMED EXTERNAL FINDING"),LEFT($I60,8)&lt;&gt;"Approved"),"NOT REVIEWED","OK"))))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2" t="str">
        <f aca="false">IF($A61="","",IF(AND($E61="",OR($D61="FACT",LEFT($D61,9)="INFERENCE",$D61="CONFIRMED EXTERNAL FINDING")),"NO EVIDENCE",IF(AND($K61&lt;&gt;"",$K61&lt;&gt;$D61,OR($L61="",$J61="")),"SILENT PROMOTION",IF(AND(OR($D61="FACT",$D61="CONFIRMED EXTERNAL FINDING"),LEFT($I61,8)&lt;&gt;"Approved"),"NOT REVIEWED","OK"))))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2" t="str">
        <f aca="false">IF($A62="","",IF(AND($E62="",OR($D62="FACT",LEFT($D62,9)="INFERENCE",$D62="CONFIRMED EXTERNAL FINDING")),"NO EVIDENCE",IF(AND($K62&lt;&gt;"",$K62&lt;&gt;$D62,OR($L62="",$J62="")),"SILENT PROMOTION",IF(AND(OR($D62="FACT",$D62="CONFIRMED EXTERNAL FINDING"),LEFT($I62,8)&lt;&gt;"Approved"),"NOT REVIEWED","OK"))))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2" t="str">
        <f aca="false">IF($A63="","",IF(AND($E63="",OR($D63="FACT",LEFT($D63,9)="INFERENCE",$D63="CONFIRMED EXTERNAL FINDING")),"NO EVIDENCE",IF(AND($K63&lt;&gt;"",$K63&lt;&gt;$D63,OR($L63="",$J63="")),"SILENT PROMOTION",IF(AND(OR($D63="FACT",$D63="CONFIRMED EXTERNAL FINDING"),LEFT($I63,8)&lt;&gt;"Approved"),"NOT REVIEWED","OK"))))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2" t="str">
        <f aca="false">IF($A64="","",IF(AND($E64="",OR($D64="FACT",LEFT($D64,9)="INFERENCE",$D64="CONFIRMED EXTERNAL FINDING")),"NO EVIDENCE",IF(AND($K64&lt;&gt;"",$K64&lt;&gt;$D64,OR($L64="",$J64="")),"SILENT PROMOTION",IF(AND(OR($D64="FACT",$D64="CONFIRMED EXTERNAL FINDING"),LEFT($I64,8)&lt;&gt;"Approved"),"NOT REVIEWED","OK"))))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2" t="str">
        <f aca="false">IF($A65="","",IF(AND($E65="",OR($D65="FACT",LEFT($D65,9)="INFERENCE",$D65="CONFIRMED EXTERNAL FINDING")),"NO EVIDENCE",IF(AND($K65&lt;&gt;"",$K65&lt;&gt;$D65,OR($L65="",$J65="")),"SILENT PROMOTION",IF(AND(OR($D65="FACT",$D65="CONFIRMED EXTERNAL FINDING"),LEFT($I65,8)&lt;&gt;"Approved"),"NOT REVIEWED","OK"))))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2" t="str">
        <f aca="false">IF($A66="","",IF(AND($E66="",OR($D66="FACT",LEFT($D66,9)="INFERENCE",$D66="CONFIRMED EXTERNAL FINDING")),"NO EVIDENCE",IF(AND($K66&lt;&gt;"",$K66&lt;&gt;$D66,OR($L66="",$J66="")),"SILENT PROMOTION",IF(AND(OR($D66="FACT",$D66="CONFIRMED EXTERNAL FINDING"),LEFT($I66,8)&lt;&gt;"Approved"),"NOT REVIEWED","OK"))))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2" t="str">
        <f aca="false">IF($A67="","",IF(AND($E67="",OR($D67="FACT",LEFT($D67,9)="INFERENCE",$D67="CONFIRMED EXTERNAL FINDING")),"NO EVIDENCE",IF(AND($K67&lt;&gt;"",$K67&lt;&gt;$D67,OR($L67="",$J67="")),"SILENT PROMOTION",IF(AND(OR($D67="FACT",$D67="CONFIRMED EXTERNAL FINDING"),LEFT($I67,8)&lt;&gt;"Approved"),"NOT REVIEWED","OK"))))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2" t="str">
        <f aca="false">IF($A68="","",IF(AND($E68="",OR($D68="FACT",LEFT($D68,9)="INFERENCE",$D68="CONFIRMED EXTERNAL FINDING")),"NO EVIDENCE",IF(AND($K68&lt;&gt;"",$K68&lt;&gt;$D68,OR($L68="",$J68="")),"SILENT PROMOTION",IF(AND(OR($D68="FACT",$D68="CONFIRMED EXTERNAL FINDING"),LEFT($I68,8)&lt;&gt;"Approved"),"NOT REVIEWED","OK"))))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2" t="str">
        <f aca="false">IF($A69="","",IF(AND($E69="",OR($D69="FACT",LEFT($D69,9)="INFERENCE",$D69="CONFIRMED EXTERNAL FINDING")),"NO EVIDENCE",IF(AND($K69&lt;&gt;"",$K69&lt;&gt;$D69,OR($L69="",$J69="")),"SILENT PROMOTION",IF(AND(OR($D69="FACT",$D69="CONFIRMED EXTERNAL FINDING"),LEFT($I69,8)&lt;&gt;"Approved"),"NOT REVIEWED","OK"))))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2" t="str">
        <f aca="false">IF($A70="","",IF(AND($E70="",OR($D70="FACT",LEFT($D70,9)="INFERENCE",$D70="CONFIRMED EXTERNAL FINDING")),"NO EVIDENCE",IF(AND($K70&lt;&gt;"",$K70&lt;&gt;$D70,OR($L70="",$J70="")),"SILENT PROMOTION",IF(AND(OR($D70="FACT",$D70="CONFIRMED EXTERNAL FINDING"),LEFT($I70,8)&lt;&gt;"Approved"),"NOT REVIEWED","OK"))))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2" t="str">
        <f aca="false">IF($A71="","",IF(AND($E71="",OR($D71="FACT",LEFT($D71,9)="INFERENCE",$D71="CONFIRMED EXTERNAL FINDING")),"NO EVIDENCE",IF(AND($K71&lt;&gt;"",$K71&lt;&gt;$D71,OR($L71="",$J71="")),"SILENT PROMOTION",IF(AND(OR($D71="FACT",$D71="CONFIRMED EXTERNAL FINDING"),LEFT($I71,8)&lt;&gt;"Approved"),"NOT REVIEWED","OK"))))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2" t="str">
        <f aca="false">IF($A72="","",IF(AND($E72="",OR($D72="FACT",LEFT($D72,9)="INFERENCE",$D72="CONFIRMED EXTERNAL FINDING")),"NO EVIDENCE",IF(AND($K72&lt;&gt;"",$K72&lt;&gt;$D72,OR($L72="",$J72="")),"SILENT PROMOTION",IF(AND(OR($D72="FACT",$D72="CONFIRMED EXTERNAL FINDING"),LEFT($I72,8)&lt;&gt;"Approved"),"NOT REVIEWED","OK"))))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2" t="str">
        <f aca="false">IF($A73="","",IF(AND($E73="",OR($D73="FACT",LEFT($D73,9)="INFERENCE",$D73="CONFIRMED EXTERNAL FINDING")),"NO EVIDENCE",IF(AND($K73&lt;&gt;"",$K73&lt;&gt;$D73,OR($L73="",$J73="")),"SILENT PROMOTION",IF(AND(OR($D73="FACT",$D73="CONFIRMED EXTERNAL FINDING"),LEFT($I73,8)&lt;&gt;"Approved"),"NOT REVIEWED","OK"))))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2" t="str">
        <f aca="false">IF($A74="","",IF(AND($E74="",OR($D74="FACT",LEFT($D74,9)="INFERENCE",$D74="CONFIRMED EXTERNAL FINDING")),"NO EVIDENCE",IF(AND($K74&lt;&gt;"",$K74&lt;&gt;$D74,OR($L74="",$J74="")),"SILENT PROMOTION",IF(AND(OR($D74="FACT",$D74="CONFIRMED EXTERNAL FINDING"),LEFT($I74,8)&lt;&gt;"Approved"),"NOT REVIEWED","OK"))))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2" t="str">
        <f aca="false">IF($A75="","",IF(AND($E75="",OR($D75="FACT",LEFT($D75,9)="INFERENCE",$D75="CONFIRMED EXTERNAL FINDING")),"NO EVIDENCE",IF(AND($K75&lt;&gt;"",$K75&lt;&gt;$D75,OR($L75="",$J75="")),"SILENT PROMOTION",IF(AND(OR($D75="FACT",$D75="CONFIRMED EXTERNAL FINDING"),LEFT($I75,8)&lt;&gt;"Approved"),"NOT REVIEWED","OK"))))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2" t="str">
        <f aca="false">IF($A76="","",IF(AND($E76="",OR($D76="FACT",LEFT($D76,9)="INFERENCE",$D76="CONFIRMED EXTERNAL FINDING")),"NO EVIDENCE",IF(AND($K76&lt;&gt;"",$K76&lt;&gt;$D76,OR($L76="",$J76="")),"SILENT PROMOTION",IF(AND(OR($D76="FACT",$D76="CONFIRMED EXTERNAL FINDING"),LEFT($I76,8)&lt;&gt;"Approved"),"NOT REVIEWED","OK"))))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2" t="str">
        <f aca="false">IF($A77="","",IF(AND($E77="",OR($D77="FACT",LEFT($D77,9)="INFERENCE",$D77="CONFIRMED EXTERNAL FINDING")),"NO EVIDENCE",IF(AND($K77&lt;&gt;"",$K77&lt;&gt;$D77,OR($L77="",$J77="")),"SILENT PROMOTION",IF(AND(OR($D77="FACT",$D77="CONFIRMED EXTERNAL FINDING"),LEFT($I77,8)&lt;&gt;"Approved"),"NOT REVIEWED","OK"))))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2" t="str">
        <f aca="false">IF($A78="","",IF(AND($E78="",OR($D78="FACT",LEFT($D78,9)="INFERENCE",$D78="CONFIRMED EXTERNAL FINDING")),"NO EVIDENCE",IF(AND($K78&lt;&gt;"",$K78&lt;&gt;$D78,OR($L78="",$J78="")),"SILENT PROMOTION",IF(AND(OR($D78="FACT",$D78="CONFIRMED EXTERNAL FINDING"),LEFT($I78,8)&lt;&gt;"Approved"),"NOT REVIEWED","OK"))))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2" t="str">
        <f aca="false">IF($A79="","",IF(AND($E79="",OR($D79="FACT",LEFT($D79,9)="INFERENCE",$D79="CONFIRMED EXTERNAL FINDING")),"NO EVIDENCE",IF(AND($K79&lt;&gt;"",$K79&lt;&gt;$D79,OR($L79="",$J79="")),"SILENT PROMOTION",IF(AND(OR($D79="FACT",$D79="CONFIRMED EXTERNAL FINDING"),LEFT($I79,8)&lt;&gt;"Approved"),"NOT REVIEWED","OK"))))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2" t="str">
        <f aca="false">IF($A80="","",IF(AND($E80="",OR($D80="FACT",LEFT($D80,9)="INFERENCE",$D80="CONFIRMED EXTERNAL FINDING")),"NO EVIDENCE",IF(AND($K80&lt;&gt;"",$K80&lt;&gt;$D80,OR($L80="",$J80="")),"SILENT PROMOTION",IF(AND(OR($D80="FACT",$D80="CONFIRMED EXTERNAL FINDING"),LEFT($I80,8)&lt;&gt;"Approved"),"NOT REVIEWED","OK"))))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2" t="str">
        <f aca="false">IF($A81="","",IF(AND($E81="",OR($D81="FACT",LEFT($D81,9)="INFERENCE",$D81="CONFIRMED EXTERNAL FINDING")),"NO EVIDENCE",IF(AND($K81&lt;&gt;"",$K81&lt;&gt;$D81,OR($L81="",$J81="")),"SILENT PROMOTION",IF(AND(OR($D81="FACT",$D81="CONFIRMED EXTERNAL FINDING"),LEFT($I81,8)&lt;&gt;"Approved"),"NOT REVIEWED","OK"))))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2" t="str">
        <f aca="false">IF($A82="","",IF(AND($E82="",OR($D82="FACT",LEFT($D82,9)="INFERENCE",$D82="CONFIRMED EXTERNAL FINDING")),"NO EVIDENCE",IF(AND($K82&lt;&gt;"",$K82&lt;&gt;$D82,OR($L82="",$J82="")),"SILENT PROMOTION",IF(AND(OR($D82="FACT",$D82="CONFIRMED EXTERNAL FINDING"),LEFT($I82,8)&lt;&gt;"Approved"),"NOT REVIEWED","OK"))))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2" t="str">
        <f aca="false">IF($A83="","",IF(AND($E83="",OR($D83="FACT",LEFT($D83,9)="INFERENCE",$D83="CONFIRMED EXTERNAL FINDING")),"NO EVIDENCE",IF(AND($K83&lt;&gt;"",$K83&lt;&gt;$D83,OR($L83="",$J83="")),"SILENT PROMOTION",IF(AND(OR($D83="FACT",$D83="CONFIRMED EXTERNAL FINDING"),LEFT($I83,8)&lt;&gt;"Approved"),"NOT REVIEWED","OK"))))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2" t="str">
        <f aca="false">IF($A84="","",IF(AND($E84="",OR($D84="FACT",LEFT($D84,9)="INFERENCE",$D84="CONFIRMED EXTERNAL FINDING")),"NO EVIDENCE",IF(AND($K84&lt;&gt;"",$K84&lt;&gt;$D84,OR($L84="",$J84="")),"SILENT PROMOTION",IF(AND(OR($D84="FACT",$D84="CONFIRMED EXTERNAL FINDING"),LEFT($I84,8)&lt;&gt;"Approved"),"NOT REVIEWED","OK"))))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2" t="str">
        <f aca="false">IF($A85="","",IF(AND($E85="",OR($D85="FACT",LEFT($D85,9)="INFERENCE",$D85="CONFIRMED EXTERNAL FINDING")),"NO EVIDENCE",IF(AND($K85&lt;&gt;"",$K85&lt;&gt;$D85,OR($L85="",$J85="")),"SILENT PROMOTION",IF(AND(OR($D85="FACT",$D85="CONFIRMED EXTERNAL FINDING"),LEFT($I85,8)&lt;&gt;"Approved"),"NOT REVIEWED","OK"))))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2" t="str">
        <f aca="false">IF($A86="","",IF(AND($E86="",OR($D86="FACT",LEFT($D86,9)="INFERENCE",$D86="CONFIRMED EXTERNAL FINDING")),"NO EVIDENCE",IF(AND($K86&lt;&gt;"",$K86&lt;&gt;$D86,OR($L86="",$J86="")),"SILENT PROMOTION",IF(AND(OR($D86="FACT",$D86="CONFIRMED EXTERNAL FINDING"),LEFT($I86,8)&lt;&gt;"Approved"),"NOT REVIEWED","OK"))))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2" t="str">
        <f aca="false">IF($A87="","",IF(AND($E87="",OR($D87="FACT",LEFT($D87,9)="INFERENCE",$D87="CONFIRMED EXTERNAL FINDING")),"NO EVIDENCE",IF(AND($K87&lt;&gt;"",$K87&lt;&gt;$D87,OR($L87="",$J87="")),"SILENT PROMOTION",IF(AND(OR($D87="FACT",$D87="CONFIRMED EXTERNAL FINDING"),LEFT($I87,8)&lt;&gt;"Approved"),"NOT REVIEWED","OK"))))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2" t="str">
        <f aca="false">IF($A88="","",IF(AND($E88="",OR($D88="FACT",LEFT($D88,9)="INFERENCE",$D88="CONFIRMED EXTERNAL FINDING")),"NO EVIDENCE",IF(AND($K88&lt;&gt;"",$K88&lt;&gt;$D88,OR($L88="",$J88="")),"SILENT PROMOTION",IF(AND(OR($D88="FACT",$D88="CONFIRMED EXTERNAL FINDING"),LEFT($I88,8)&lt;&gt;"Approved"),"NOT REVIEWED","OK"))))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2" t="str">
        <f aca="false">IF($A89="","",IF(AND($E89="",OR($D89="FACT",LEFT($D89,9)="INFERENCE",$D89="CONFIRMED EXTERNAL FINDING")),"NO EVIDENCE",IF(AND($K89&lt;&gt;"",$K89&lt;&gt;$D89,OR($L89="",$J89="")),"SILENT PROMOTION",IF(AND(OR($D89="FACT",$D89="CONFIRMED EXTERNAL FINDING"),LEFT($I89,8)&lt;&gt;"Approved"),"NOT REVIEWED","OK"))))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2" t="str">
        <f aca="false">IF($A90="","",IF(AND($E90="",OR($D90="FACT",LEFT($D90,9)="INFERENCE",$D90="CONFIRMED EXTERNAL FINDING")),"NO EVIDENCE",IF(AND($K90&lt;&gt;"",$K90&lt;&gt;$D90,OR($L90="",$J90="")),"SILENT PROMOTION",IF(AND(OR($D90="FACT",$D90="CONFIRMED EXTERNAL FINDING"),LEFT($I90,8)&lt;&gt;"Approved"),"NOT REVIEWED","OK"))))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2" t="str">
        <f aca="false">IF($A91="","",IF(AND($E91="",OR($D91="FACT",LEFT($D91,9)="INFERENCE",$D91="CONFIRMED EXTERNAL FINDING")),"NO EVIDENCE",IF(AND($K91&lt;&gt;"",$K91&lt;&gt;$D91,OR($L91="",$J91="")),"SILENT PROMOTION",IF(AND(OR($D91="FACT",$D91="CONFIRMED EXTERNAL FINDING"),LEFT($I91,8)&lt;&gt;"Approved"),"NOT REVIEWED","OK"))))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2" t="str">
        <f aca="false">IF($A92="","",IF(AND($E92="",OR($D92="FACT",LEFT($D92,9)="INFERENCE",$D92="CONFIRMED EXTERNAL FINDING")),"NO EVIDENCE",IF(AND($K92&lt;&gt;"",$K92&lt;&gt;$D92,OR($L92="",$J92="")),"SILENT PROMOTION",IF(AND(OR($D92="FACT",$D92="CONFIRMED EXTERNAL FINDING"),LEFT($I92,8)&lt;&gt;"Approved"),"NOT REVIEWED","OK"))))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2" t="str">
        <f aca="false">IF($A93="","",IF(AND($E93="",OR($D93="FACT",LEFT($D93,9)="INFERENCE",$D93="CONFIRMED EXTERNAL FINDING")),"NO EVIDENCE",IF(AND($K93&lt;&gt;"",$K93&lt;&gt;$D93,OR($L93="",$J93="")),"SILENT PROMOTION",IF(AND(OR($D93="FACT",$D93="CONFIRMED EXTERNAL FINDING"),LEFT($I93,8)&lt;&gt;"Approved"),"NOT REVIEWED","OK"))))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2" t="str">
        <f aca="false">IF($A94="","",IF(AND($E94="",OR($D94="FACT",LEFT($D94,9)="INFERENCE",$D94="CONFIRMED EXTERNAL FINDING")),"NO EVIDENCE",IF(AND($K94&lt;&gt;"",$K94&lt;&gt;$D94,OR($L94="",$J94="")),"SILENT PROMOTION",IF(AND(OR($D94="FACT",$D94="CONFIRMED EXTERNAL FINDING"),LEFT($I94,8)&lt;&gt;"Approved"),"NOT REVIEWED","OK"))))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2" t="str">
        <f aca="false">IF($A95="","",IF(AND($E95="",OR($D95="FACT",LEFT($D95,9)="INFERENCE",$D95="CONFIRMED EXTERNAL FINDING")),"NO EVIDENCE",IF(AND($K95&lt;&gt;"",$K95&lt;&gt;$D95,OR($L95="",$J95="")),"SILENT PROMOTION",IF(AND(OR($D95="FACT",$D95="CONFIRMED EXTERNAL FINDING"),LEFT($I95,8)&lt;&gt;"Approved"),"NOT REVIEWED","OK"))))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2" t="str">
        <f aca="false">IF($A96="","",IF(AND($E96="",OR($D96="FACT",LEFT($D96,9)="INFERENCE",$D96="CONFIRMED EXTERNAL FINDING")),"NO EVIDENCE",IF(AND($K96&lt;&gt;"",$K96&lt;&gt;$D96,OR($L96="",$J96="")),"SILENT PROMOTION",IF(AND(OR($D96="FACT",$D96="CONFIRMED EXTERNAL FINDING"),LEFT($I96,8)&lt;&gt;"Approved"),"NOT REVIEWED","OK"))))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2" t="str">
        <f aca="false">IF($A97="","",IF(AND($E97="",OR($D97="FACT",LEFT($D97,9)="INFERENCE",$D97="CONFIRMED EXTERNAL FINDING")),"NO EVIDENCE",IF(AND($K97&lt;&gt;"",$K97&lt;&gt;$D97,OR($L97="",$J97="")),"SILENT PROMOTION",IF(AND(OR($D97="FACT",$D97="CONFIRMED EXTERNAL FINDING"),LEFT($I97,8)&lt;&gt;"Approved"),"NOT REVIEWED","OK"))))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2" t="str">
        <f aca="false">IF($A98="","",IF(AND($E98="",OR($D98="FACT",LEFT($D98,9)="INFERENCE",$D98="CONFIRMED EXTERNAL FINDING")),"NO EVIDENCE",IF(AND($K98&lt;&gt;"",$K98&lt;&gt;$D98,OR($L98="",$J98="")),"SILENT PROMOTION",IF(AND(OR($D98="FACT",$D98="CONFIRMED EXTERNAL FINDING"),LEFT($I98,8)&lt;&gt;"Approved"),"NOT REVIEWED","OK"))))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2" t="str">
        <f aca="false">IF($A99="","",IF(AND($E99="",OR($D99="FACT",LEFT($D99,9)="INFERENCE",$D99="CONFIRMED EXTERNAL FINDING")),"NO EVIDENCE",IF(AND($K99&lt;&gt;"",$K99&lt;&gt;$D99,OR($L99="",$J99="")),"SILENT PROMOTION",IF(AND(OR($D99="FACT",$D99="CONFIRMED EXTERNAL FINDING"),LEFT($I99,8)&lt;&gt;"Approved"),"NOT REVIEWED","OK"))))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" t="str">
        <f aca="false">IF($A100="","",IF(AND($E100="",OR($D100="FACT",LEFT($D100,9)="INFERENCE",$D100="CONFIRMED EXTERNAL FINDING")),"NO EVIDENCE",IF(AND($K100&lt;&gt;"",$K100&lt;&gt;$D100,OR($L100="",$J100="")),"SILENT PROMOTION",IF(AND(OR($D100="FACT",$D100="CONFIRMED EXTERNAL FINDING"),LEFT($I100,8)&lt;&gt;"Approved"),"NOT REVIEWED","OK"))))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" t="str">
        <f aca="false">IF($A101="","",IF(AND($E101="",OR($D101="FACT",LEFT($D101,9)="INFERENCE",$D101="CONFIRMED EXTERNAL FINDING")),"NO EVIDENCE",IF(AND($K101&lt;&gt;"",$K101&lt;&gt;$D101,OR($L101="",$J101="")),"SILENT PROMOTION",IF(AND(OR($D101="FACT",$D101="CONFIRMED EXTERNAL FINDING"),LEFT($I101,8)&lt;&gt;"Approved"),"NOT REVIEWED","OK"))))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" t="str">
        <f aca="false">IF($A102="","",IF(AND($E102="",OR($D102="FACT",LEFT($D102,9)="INFERENCE",$D102="CONFIRMED EXTERNAL FINDING")),"NO EVIDENCE",IF(AND($K102&lt;&gt;"",$K102&lt;&gt;$D102,OR($L102="",$J102="")),"SILENT PROMOTION",IF(AND(OR($D102="FACT",$D102="CONFIRMED EXTERNAL FINDING"),LEFT($I102,8)&lt;&gt;"Approved"),"NOT REVIEWED","OK"))))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" t="str">
        <f aca="false">IF($A103="","",IF(AND($E103="",OR($D103="FACT",LEFT($D103,9)="INFERENCE",$D103="CONFIRMED EXTERNAL FINDING")),"NO EVIDENCE",IF(AND($K103&lt;&gt;"",$K103&lt;&gt;$D103,OR($L103="",$J103="")),"SILENT PROMOTION",IF(AND(OR($D103="FACT",$D103="CONFIRMED EXTERNAL FINDING"),LEFT($I103,8)&lt;&gt;"Approved"),"NOT REVIEWED","OK"))))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" t="str">
        <f aca="false">IF($A104="","",IF(AND($E104="",OR($D104="FACT",LEFT($D104,9)="INFERENCE",$D104="CONFIRMED EXTERNAL FINDING")),"NO EVIDENCE",IF(AND($K104&lt;&gt;"",$K104&lt;&gt;$D104,OR($L104="",$J104="")),"SILENT PROMOTION",IF(AND(OR($D104="FACT",$D104="CONFIRMED EXTERNAL FINDING"),LEFT($I104,8)&lt;&gt;"Approved"),"NOT REVIEWED","OK"))))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" t="str">
        <f aca="false">IF($A105="","",IF(AND($E105="",OR($D105="FACT",LEFT($D105,9)="INFERENCE",$D105="CONFIRMED EXTERNAL FINDING")),"NO EVIDENCE",IF(AND($K105&lt;&gt;"",$K105&lt;&gt;$D105,OR($L105="",$J105="")),"SILENT PROMOTION",IF(AND(OR($D105="FACT",$D105="CONFIRMED EXTERNAL FINDING"),LEFT($I105,8)&lt;&gt;"Approved"),"NOT REVIEWED","OK"))))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" t="str">
        <f aca="false">IF($A106="","",IF(AND($E106="",OR($D106="FACT",LEFT($D106,9)="INFERENCE",$D106="CONFIRMED EXTERNAL FINDING")),"NO EVIDENCE",IF(AND($K106&lt;&gt;"",$K106&lt;&gt;$D106,OR($L106="",$J106="")),"SILENT PROMOTION",IF(AND(OR($D106="FACT",$D106="CONFIRMED EXTERNAL FINDING"),LEFT($I106,8)&lt;&gt;"Approved"),"NOT REVIEWED","OK"))))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" t="str">
        <f aca="false">IF($A107="","",IF(AND($E107="",OR($D107="FACT",LEFT($D107,9)="INFERENCE",$D107="CONFIRMED EXTERNAL FINDING")),"NO EVIDENCE",IF(AND($K107&lt;&gt;"",$K107&lt;&gt;$D107,OR($L107="",$J107="")),"SILENT PROMOTION",IF(AND(OR($D107="FACT",$D107="CONFIRMED EXTERNAL FINDING"),LEFT($I107,8)&lt;&gt;"Approved"),"NOT REVIEWED","OK"))))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" t="str">
        <f aca="false">IF($A108="","",IF(AND($E108="",OR($D108="FACT",LEFT($D108,9)="INFERENCE",$D108="CONFIRMED EXTERNAL FINDING")),"NO EVIDENCE",IF(AND($K108&lt;&gt;"",$K108&lt;&gt;$D108,OR($L108="",$J108="")),"SILENT PROMOTION",IF(AND(OR($D108="FACT",$D108="CONFIRMED EXTERNAL FINDING"),LEFT($I108,8)&lt;&gt;"Approved"),"NOT REVIEWED","OK"))))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" t="str">
        <f aca="false">IF($A109="","",IF(AND($E109="",OR($D109="FACT",LEFT($D109,9)="INFERENCE",$D109="CONFIRMED EXTERNAL FINDING")),"NO EVIDENCE",IF(AND($K109&lt;&gt;"",$K109&lt;&gt;$D109,OR($L109="",$J109="")),"SILENT PROMOTION",IF(AND(OR($D109="FACT",$D109="CONFIRMED EXTERNAL FINDING"),LEFT($I109,8)&lt;&gt;"Approved"),"NOT REVIEWED","OK"))))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" t="str">
        <f aca="false">IF($A110="","",IF(AND($E110="",OR($D110="FACT",LEFT($D110,9)="INFERENCE",$D110="CONFIRMED EXTERNAL FINDING")),"NO EVIDENCE",IF(AND($K110&lt;&gt;"",$K110&lt;&gt;$D110,OR($L110="",$J110="")),"SILENT PROMOTION",IF(AND(OR($D110="FACT",$D110="CONFIRMED EXTERNAL FINDING"),LEFT($I110,8)&lt;&gt;"Approved"),"NOT REVIEWED","OK"))))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" t="str">
        <f aca="false">IF($A111="","",IF(AND($E111="",OR($D111="FACT",LEFT($D111,9)="INFERENCE",$D111="CONFIRMED EXTERNAL FINDING")),"NO EVIDENCE",IF(AND($K111&lt;&gt;"",$K111&lt;&gt;$D111,OR($L111="",$J111="")),"SILENT PROMOTION",IF(AND(OR($D111="FACT",$D111="CONFIRMED EXTERNAL FINDING"),LEFT($I111,8)&lt;&gt;"Approved"),"NOT REVIEWED","OK"))))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" t="str">
        <f aca="false">IF($A112="","",IF(AND($E112="",OR($D112="FACT",LEFT($D112,9)="INFERENCE",$D112="CONFIRMED EXTERNAL FINDING")),"NO EVIDENCE",IF(AND($K112&lt;&gt;"",$K112&lt;&gt;$D112,OR($L112="",$J112="")),"SILENT PROMOTION",IF(AND(OR($D112="FACT",$D112="CONFIRMED EXTERNAL FINDING"),LEFT($I112,8)&lt;&gt;"Approved"),"NOT REVIEWED","OK"))))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" t="str">
        <f aca="false">IF($A113="","",IF(AND($E113="",OR($D113="FACT",LEFT($D113,9)="INFERENCE",$D113="CONFIRMED EXTERNAL FINDING")),"NO EVIDENCE",IF(AND($K113&lt;&gt;"",$K113&lt;&gt;$D113,OR($L113="",$J113="")),"SILENT PROMOTION",IF(AND(OR($D113="FACT",$D113="CONFIRMED EXTERNAL FINDING"),LEFT($I113,8)&lt;&gt;"Approved"),"NOT REVIEWED","OK"))))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" t="str">
        <f aca="false">IF($A114="","",IF(AND($E114="",OR($D114="FACT",LEFT($D114,9)="INFERENCE",$D114="CONFIRMED EXTERNAL FINDING")),"NO EVIDENCE",IF(AND($K114&lt;&gt;"",$K114&lt;&gt;$D114,OR($L114="",$J114="")),"SILENT PROMOTION",IF(AND(OR($D114="FACT",$D114="CONFIRMED EXTERNAL FINDING"),LEFT($I114,8)&lt;&gt;"Approved"),"NOT REVIEWED","OK"))))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" t="str">
        <f aca="false">IF($A115="","",IF(AND($E115="",OR($D115="FACT",LEFT($D115,9)="INFERENCE",$D115="CONFIRMED EXTERNAL FINDING")),"NO EVIDENCE",IF(AND($K115&lt;&gt;"",$K115&lt;&gt;$D115,OR($L115="",$J115="")),"SILENT PROMOTION",IF(AND(OR($D115="FACT",$D115="CONFIRMED EXTERNAL FINDING"),LEFT($I115,8)&lt;&gt;"Approved"),"NOT REVIEWED","OK"))))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" t="str">
        <f aca="false">IF($A116="","",IF(AND($E116="",OR($D116="FACT",LEFT($D116,9)="INFERENCE",$D116="CONFIRMED EXTERNAL FINDING")),"NO EVIDENCE",IF(AND($K116&lt;&gt;"",$K116&lt;&gt;$D116,OR($L116="",$J116="")),"SILENT PROMOTION",IF(AND(OR($D116="FACT",$D116="CONFIRMED EXTERNAL FINDING"),LEFT($I116,8)&lt;&gt;"Approved"),"NOT REVIEWED","OK"))))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" t="str">
        <f aca="false">IF($A117="","",IF(AND($E117="",OR($D117="FACT",LEFT($D117,9)="INFERENCE",$D117="CONFIRMED EXTERNAL FINDING")),"NO EVIDENCE",IF(AND($K117&lt;&gt;"",$K117&lt;&gt;$D117,OR($L117="",$J117="")),"SILENT PROMOTION",IF(AND(OR($D117="FACT",$D117="CONFIRMED EXTERNAL FINDING"),LEFT($I117,8)&lt;&gt;"Approved"),"NOT REVIEWED","OK"))))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" t="str">
        <f aca="false">IF($A118="","",IF(AND($E118="",OR($D118="FACT",LEFT($D118,9)="INFERENCE",$D118="CONFIRMED EXTERNAL FINDING")),"NO EVIDENCE",IF(AND($K118&lt;&gt;"",$K118&lt;&gt;$D118,OR($L118="",$J118="")),"SILENT PROMOTION",IF(AND(OR($D118="FACT",$D118="CONFIRMED EXTERNAL FINDING"),LEFT($I118,8)&lt;&gt;"Approved"),"NOT REVIEWED","OK"))))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" t="str">
        <f aca="false">IF($A119="","",IF(AND($E119="",OR($D119="FACT",LEFT($D119,9)="INFERENCE",$D119="CONFIRMED EXTERNAL FINDING")),"NO EVIDENCE",IF(AND($K119&lt;&gt;"",$K119&lt;&gt;$D119,OR($L119="",$J119="")),"SILENT PROMOTION",IF(AND(OR($D119="FACT",$D119="CONFIRMED EXTERNAL FINDING"),LEFT($I119,8)&lt;&gt;"Approved"),"NOT REVIEWED","OK"))))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" t="str">
        <f aca="false">IF($A120="","",IF(AND($E120="",OR($D120="FACT",LEFT($D120,9)="INFERENCE",$D120="CONFIRMED EXTERNAL FINDING")),"NO EVIDENCE",IF(AND($K120&lt;&gt;"",$K120&lt;&gt;$D120,OR($L120="",$J120="")),"SILENT PROMOTION",IF(AND(OR($D120="FACT",$D120="CONFIRMED EXTERNAL FINDING"),LEFT($I120,8)&lt;&gt;"Approved"),"NOT REVIEWED","OK"))))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" t="str">
        <f aca="false">IF($A121="","",IF(AND($E121="",OR($D121="FACT",LEFT($D121,9)="INFERENCE",$D121="CONFIRMED EXTERNAL FINDING")),"NO EVIDENCE",IF(AND($K121&lt;&gt;"",$K121&lt;&gt;$D121,OR($L121="",$J121="")),"SILENT PROMOTION",IF(AND(OR($D121="FACT",$D121="CONFIRMED EXTERNAL FINDING"),LEFT($I121,8)&lt;&gt;"Approved"),"NOT REVIEWED","OK"))))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" t="str">
        <f aca="false">IF($A122="","",IF(AND($E122="",OR($D122="FACT",LEFT($D122,9)="INFERENCE",$D122="CONFIRMED EXTERNAL FINDING")),"NO EVIDENCE",IF(AND($K122&lt;&gt;"",$K122&lt;&gt;$D122,OR($L122="",$J122="")),"SILENT PROMOTION",IF(AND(OR($D122="FACT",$D122="CONFIRMED EXTERNAL FINDING"),LEFT($I122,8)&lt;&gt;"Approved"),"NOT REVIEWED","OK"))))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" t="str">
        <f aca="false">IF($A123="","",IF(AND($E123="",OR($D123="FACT",LEFT($D123,9)="INFERENCE",$D123="CONFIRMED EXTERNAL FINDING")),"NO EVIDENCE",IF(AND($K123&lt;&gt;"",$K123&lt;&gt;$D123,OR($L123="",$J123="")),"SILENT PROMOTION",IF(AND(OR($D123="FACT",$D123="CONFIRMED EXTERNAL FINDING"),LEFT($I123,8)&lt;&gt;"Approved"),"NOT REVIEWED","OK"))))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" t="str">
        <f aca="false">IF($A124="","",IF(AND($E124="",OR($D124="FACT",LEFT($D124,9)="INFERENCE",$D124="CONFIRMED EXTERNAL FINDING")),"NO EVIDENCE",IF(AND($K124&lt;&gt;"",$K124&lt;&gt;$D124,OR($L124="",$J124="")),"SILENT PROMOTION",IF(AND(OR($D124="FACT",$D124="CONFIRMED EXTERNAL FINDING"),LEFT($I124,8)&lt;&gt;"Approved"),"NOT REVIEWED","OK"))))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" t="str">
        <f aca="false">IF($A125="","",IF(AND($E125="",OR($D125="FACT",LEFT($D125,9)="INFERENCE",$D125="CONFIRMED EXTERNAL FINDING")),"NO EVIDENCE",IF(AND($K125&lt;&gt;"",$K125&lt;&gt;$D125,OR($L125="",$J125="")),"SILENT PROMOTION",IF(AND(OR($D125="FACT",$D125="CONFIRMED EXTERNAL FINDING"),LEFT($I125,8)&lt;&gt;"Approved"),"NOT REVIEWED","OK"))))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" t="str">
        <f aca="false">IF($A126="","",IF(AND($E126="",OR($D126="FACT",LEFT($D126,9)="INFERENCE",$D126="CONFIRMED EXTERNAL FINDING")),"NO EVIDENCE",IF(AND($K126&lt;&gt;"",$K126&lt;&gt;$D126,OR($L126="",$J126="")),"SILENT PROMOTION",IF(AND(OR($D126="FACT",$D126="CONFIRMED EXTERNAL FINDING"),LEFT($I126,8)&lt;&gt;"Approved"),"NOT REVIEWED","OK"))))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" t="str">
        <f aca="false">IF($A127="","",IF(AND($E127="",OR($D127="FACT",LEFT($D127,9)="INFERENCE",$D127="CONFIRMED EXTERNAL FINDING")),"NO EVIDENCE",IF(AND($K127&lt;&gt;"",$K127&lt;&gt;$D127,OR($L127="",$J127="")),"SILENT PROMOTION",IF(AND(OR($D127="FACT",$D127="CONFIRMED EXTERNAL FINDING"),LEFT($I127,8)&lt;&gt;"Approved"),"NOT REVIEWED","OK"))))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" t="str">
        <f aca="false">IF($A128="","",IF(AND($E128="",OR($D128="FACT",LEFT($D128,9)="INFERENCE",$D128="CONFIRMED EXTERNAL FINDING")),"NO EVIDENCE",IF(AND($K128&lt;&gt;"",$K128&lt;&gt;$D128,OR($L128="",$J128="")),"SILENT PROMOTION",IF(AND(OR($D128="FACT",$D128="CONFIRMED EXTERNAL FINDING"),LEFT($I128,8)&lt;&gt;"Approved"),"NOT REVIEWED","OK"))))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" t="str">
        <f aca="false">IF($A129="","",IF(AND($E129="",OR($D129="FACT",LEFT($D129,9)="INFERENCE",$D129="CONFIRMED EXTERNAL FINDING")),"NO EVIDENCE",IF(AND($K129&lt;&gt;"",$K129&lt;&gt;$D129,OR($L129="",$J129="")),"SILENT PROMOTION",IF(AND(OR($D129="FACT",$D129="CONFIRMED EXTERNAL FINDING"),LEFT($I129,8)&lt;&gt;"Approved"),"NOT REVIEWED","OK"))))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" t="str">
        <f aca="false">IF($A130="","",IF(AND($E130="",OR($D130="FACT",LEFT($D130,9)="INFERENCE",$D130="CONFIRMED EXTERNAL FINDING")),"NO EVIDENCE",IF(AND($K130&lt;&gt;"",$K130&lt;&gt;$D130,OR($L130="",$J130="")),"SILENT PROMOTION",IF(AND(OR($D130="FACT",$D130="CONFIRMED EXTERNAL FINDING"),LEFT($I130,8)&lt;&gt;"Approved"),"NOT REVIEWED","OK"))))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" t="str">
        <f aca="false">IF($A131="","",IF(AND($E131="",OR($D131="FACT",LEFT($D131,9)="INFERENCE",$D131="CONFIRMED EXTERNAL FINDING")),"NO EVIDENCE",IF(AND($K131&lt;&gt;"",$K131&lt;&gt;$D131,OR($L131="",$J131="")),"SILENT PROMOTION",IF(AND(OR($D131="FACT",$D131="CONFIRMED EXTERNAL FINDING"),LEFT($I131,8)&lt;&gt;"Approved"),"NOT REVIEWED","OK"))))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" t="str">
        <f aca="false">IF($A132="","",IF(AND($E132="",OR($D132="FACT",LEFT($D132,9)="INFERENCE",$D132="CONFIRMED EXTERNAL FINDING")),"NO EVIDENCE",IF(AND($K132&lt;&gt;"",$K132&lt;&gt;$D132,OR($L132="",$J132="")),"SILENT PROMOTION",IF(AND(OR($D132="FACT",$D132="CONFIRMED EXTERNAL FINDING"),LEFT($I132,8)&lt;&gt;"Approved"),"NOT REVIEWED","OK"))))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" t="str">
        <f aca="false">IF($A133="","",IF(AND($E133="",OR($D133="FACT",LEFT($D133,9)="INFERENCE",$D133="CONFIRMED EXTERNAL FINDING")),"NO EVIDENCE",IF(AND($K133&lt;&gt;"",$K133&lt;&gt;$D133,OR($L133="",$J133="")),"SILENT PROMOTION",IF(AND(OR($D133="FACT",$D133="CONFIRMED EXTERNAL FINDING"),LEFT($I133,8)&lt;&gt;"Approved"),"NOT REVIEWED","OK"))))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" t="str">
        <f aca="false">IF($A134="","",IF(AND($E134="",OR($D134="FACT",LEFT($D134,9)="INFERENCE",$D134="CONFIRMED EXTERNAL FINDING")),"NO EVIDENCE",IF(AND($K134&lt;&gt;"",$K134&lt;&gt;$D134,OR($L134="",$J134="")),"SILENT PROMOTION",IF(AND(OR($D134="FACT",$D134="CONFIRMED EXTERNAL FINDING"),LEFT($I134,8)&lt;&gt;"Approved"),"NOT REVIEWED","OK"))))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" t="str">
        <f aca="false">IF($A135="","",IF(AND($E135="",OR($D135="FACT",LEFT($D135,9)="INFERENCE",$D135="CONFIRMED EXTERNAL FINDING")),"NO EVIDENCE",IF(AND($K135&lt;&gt;"",$K135&lt;&gt;$D135,OR($L135="",$J135="")),"SILENT PROMOTION",IF(AND(OR($D135="FACT",$D135="CONFIRMED EXTERNAL FINDING"),LEFT($I135,8)&lt;&gt;"Approved"),"NOT REVIEWED","OK"))))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" t="str">
        <f aca="false">IF($A136="","",IF(AND($E136="",OR($D136="FACT",LEFT($D136,9)="INFERENCE",$D136="CONFIRMED EXTERNAL FINDING")),"NO EVIDENCE",IF(AND($K136&lt;&gt;"",$K136&lt;&gt;$D136,OR($L136="",$J136="")),"SILENT PROMOTION",IF(AND(OR($D136="FACT",$D136="CONFIRMED EXTERNAL FINDING"),LEFT($I136,8)&lt;&gt;"Approved"),"NOT REVIEWED","OK"))))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" t="str">
        <f aca="false">IF($A137="","",IF(AND($E137="",OR($D137="FACT",LEFT($D137,9)="INFERENCE",$D137="CONFIRMED EXTERNAL FINDING")),"NO EVIDENCE",IF(AND($K137&lt;&gt;"",$K137&lt;&gt;$D137,OR($L137="",$J137="")),"SILENT PROMOTION",IF(AND(OR($D137="FACT",$D137="CONFIRMED EXTERNAL FINDING"),LEFT($I137,8)&lt;&gt;"Approved"),"NOT REVIEWED","OK"))))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" t="str">
        <f aca="false">IF($A138="","",IF(AND($E138="",OR($D138="FACT",LEFT($D138,9)="INFERENCE",$D138="CONFIRMED EXTERNAL FINDING")),"NO EVIDENCE",IF(AND($K138&lt;&gt;"",$K138&lt;&gt;$D138,OR($L138="",$J138="")),"SILENT PROMOTION",IF(AND(OR($D138="FACT",$D138="CONFIRMED EXTERNAL FINDING"),LEFT($I138,8)&lt;&gt;"Approved"),"NOT REVIEWED","OK"))))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" t="str">
        <f aca="false">IF($A139="","",IF(AND($E139="",OR($D139="FACT",LEFT($D139,9)="INFERENCE",$D139="CONFIRMED EXTERNAL FINDING")),"NO EVIDENCE",IF(AND($K139&lt;&gt;"",$K139&lt;&gt;$D139,OR($L139="",$J139="")),"SILENT PROMOTION",IF(AND(OR($D139="FACT",$D139="CONFIRMED EXTERNAL FINDING"),LEFT($I139,8)&lt;&gt;"Approved"),"NOT REVIEWED","OK"))))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" t="str">
        <f aca="false">IF($A140="","",IF(AND($E140="",OR($D140="FACT",LEFT($D140,9)="INFERENCE",$D140="CONFIRMED EXTERNAL FINDING")),"NO EVIDENCE",IF(AND($K140&lt;&gt;"",$K140&lt;&gt;$D140,OR($L140="",$J140="")),"SILENT PROMOTION",IF(AND(OR($D140="FACT",$D140="CONFIRMED EXTERNAL FINDING"),LEFT($I140,8)&lt;&gt;"Approved"),"NOT REVIEWED","OK"))))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" t="str">
        <f aca="false">IF($A141="","",IF(AND($E141="",OR($D141="FACT",LEFT($D141,9)="INFERENCE",$D141="CONFIRMED EXTERNAL FINDING")),"NO EVIDENCE",IF(AND($K141&lt;&gt;"",$K141&lt;&gt;$D141,OR($L141="",$J141="")),"SILENT PROMOTION",IF(AND(OR($D141="FACT",$D141="CONFIRMED EXTERNAL FINDING"),LEFT($I141,8)&lt;&gt;"Approved"),"NOT REVIEWED","OK"))))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" t="str">
        <f aca="false">IF($A142="","",IF(AND($E142="",OR($D142="FACT",LEFT($D142,9)="INFERENCE",$D142="CONFIRMED EXTERNAL FINDING")),"NO EVIDENCE",IF(AND($K142&lt;&gt;"",$K142&lt;&gt;$D142,OR($L142="",$J142="")),"SILENT PROMOTION",IF(AND(OR($D142="FACT",$D142="CONFIRMED EXTERNAL FINDING"),LEFT($I142,8)&lt;&gt;"Approved"),"NOT REVIEWED","OK"))))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" t="str">
        <f aca="false">IF($A143="","",IF(AND($E143="",OR($D143="FACT",LEFT($D143,9)="INFERENCE",$D143="CONFIRMED EXTERNAL FINDING")),"NO EVIDENCE",IF(AND($K143&lt;&gt;"",$K143&lt;&gt;$D143,OR($L143="",$J143="")),"SILENT PROMOTION",IF(AND(OR($D143="FACT",$D143="CONFIRMED EXTERNAL FINDING"),LEFT($I143,8)&lt;&gt;"Approved"),"NOT REVIEWED","OK"))))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" t="str">
        <f aca="false">IF($A144="","",IF(AND($E144="",OR($D144="FACT",LEFT($D144,9)="INFERENCE",$D144="CONFIRMED EXTERNAL FINDING")),"NO EVIDENCE",IF(AND($K144&lt;&gt;"",$K144&lt;&gt;$D144,OR($L144="",$J144="")),"SILENT PROMOTION",IF(AND(OR($D144="FACT",$D144="CONFIRMED EXTERNAL FINDING"),LEFT($I144,8)&lt;&gt;"Approved"),"NOT REVIEWED","OK"))))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" t="str">
        <f aca="false">IF($A145="","",IF(AND($E145="",OR($D145="FACT",LEFT($D145,9)="INFERENCE",$D145="CONFIRMED EXTERNAL FINDING")),"NO EVIDENCE",IF(AND($K145&lt;&gt;"",$K145&lt;&gt;$D145,OR($L145="",$J145="")),"SILENT PROMOTION",IF(AND(OR($D145="FACT",$D145="CONFIRMED EXTERNAL FINDING"),LEFT($I145,8)&lt;&gt;"Approved"),"NOT REVIEWED","OK"))))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" t="str">
        <f aca="false">IF($A146="","",IF(AND($E146="",OR($D146="FACT",LEFT($D146,9)="INFERENCE",$D146="CONFIRMED EXTERNAL FINDING")),"NO EVIDENCE",IF(AND($K146&lt;&gt;"",$K146&lt;&gt;$D146,OR($L146="",$J146="")),"SILENT PROMOTION",IF(AND(OR($D146="FACT",$D146="CONFIRMED EXTERNAL FINDING"),LEFT($I146,8)&lt;&gt;"Approved"),"NOT REVIEWED","OK"))))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" t="str">
        <f aca="false">IF($A147="","",IF(AND($E147="",OR($D147="FACT",LEFT($D147,9)="INFERENCE",$D147="CONFIRMED EXTERNAL FINDING")),"NO EVIDENCE",IF(AND($K147&lt;&gt;"",$K147&lt;&gt;$D147,OR($L147="",$J147="")),"SILENT PROMOTION",IF(AND(OR($D147="FACT",$D147="CONFIRMED EXTERNAL FINDING"),LEFT($I147,8)&lt;&gt;"Approved"),"NOT REVIEWED","OK"))))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" t="str">
        <f aca="false">IF($A148="","",IF(AND($E148="",OR($D148="FACT",LEFT($D148,9)="INFERENCE",$D148="CONFIRMED EXTERNAL FINDING")),"NO EVIDENCE",IF(AND($K148&lt;&gt;"",$K148&lt;&gt;$D148,OR($L148="",$J148="")),"SILENT PROMOTION",IF(AND(OR($D148="FACT",$D148="CONFIRMED EXTERNAL FINDING"),LEFT($I148,8)&lt;&gt;"Approved"),"NOT REVIEWED","OK"))))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" t="str">
        <f aca="false">IF($A149="","",IF(AND($E149="",OR($D149="FACT",LEFT($D149,9)="INFERENCE",$D149="CONFIRMED EXTERNAL FINDING")),"NO EVIDENCE",IF(AND($K149&lt;&gt;"",$K149&lt;&gt;$D149,OR($L149="",$J149="")),"SILENT PROMOTION",IF(AND(OR($D149="FACT",$D149="CONFIRMED EXTERNAL FINDING"),LEFT($I149,8)&lt;&gt;"Approved"),"NOT REVIEWED","OK"))))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" t="str">
        <f aca="false">IF($A150="","",IF(AND($E150="",OR($D150="FACT",LEFT($D150,9)="INFERENCE",$D150="CONFIRMED EXTERNAL FINDING")),"NO EVIDENCE",IF(AND($K150&lt;&gt;"",$K150&lt;&gt;$D150,OR($L150="",$J150="")),"SILENT PROMOTION",IF(AND(OR($D150="FACT",$D150="CONFIRMED EXTERNAL FINDING"),LEFT($I150,8)&lt;&gt;"Approved"),"NOT REVIEWED","OK"))))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" t="str">
        <f aca="false">IF($A151="","",IF(AND($E151="",OR($D151="FACT",LEFT($D151,9)="INFERENCE",$D151="CONFIRMED EXTERNAL FINDING")),"NO EVIDENCE",IF(AND($K151&lt;&gt;"",$K151&lt;&gt;$D151,OR($L151="",$J151="")),"SILENT PROMOTION",IF(AND(OR($D151="FACT",$D151="CONFIRMED EXTERNAL FINDING"),LEFT($I151,8)&lt;&gt;"Approved"),"NOT REVIEWED","OK"))))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" t="str">
        <f aca="false">IF($A152="","",IF(AND($E152="",OR($D152="FACT",LEFT($D152,9)="INFERENCE",$D152="CONFIRMED EXTERNAL FINDING")),"NO EVIDENCE",IF(AND($K152&lt;&gt;"",$K152&lt;&gt;$D152,OR($L152="",$J152="")),"SILENT PROMOTION",IF(AND(OR($D152="FACT",$D152="CONFIRMED EXTERNAL FINDING"),LEFT($I152,8)&lt;&gt;"Approved"),"NOT REVIEWED","OK"))))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" t="str">
        <f aca="false">IF($A153="","",IF(AND($E153="",OR($D153="FACT",LEFT($D153,9)="INFERENCE",$D153="CONFIRMED EXTERNAL FINDING")),"NO EVIDENCE",IF(AND($K153&lt;&gt;"",$K153&lt;&gt;$D153,OR($L153="",$J153="")),"SILENT PROMOTION",IF(AND(OR($D153="FACT",$D153="CONFIRMED EXTERNAL FINDING"),LEFT($I153,8)&lt;&gt;"Approved"),"NOT REVIEWED","OK"))))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" t="str">
        <f aca="false">IF($A154="","",IF(AND($E154="",OR($D154="FACT",LEFT($D154,9)="INFERENCE",$D154="CONFIRMED EXTERNAL FINDING")),"NO EVIDENCE",IF(AND($K154&lt;&gt;"",$K154&lt;&gt;$D154,OR($L154="",$J154="")),"SILENT PROMOTION",IF(AND(OR($D154="FACT",$D154="CONFIRMED EXTERNAL FINDING"),LEFT($I154,8)&lt;&gt;"Approved"),"NOT REVIEWED","OK"))))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" t="str">
        <f aca="false">IF($A155="","",IF(AND($E155="",OR($D155="FACT",LEFT($D155,9)="INFERENCE",$D155="CONFIRMED EXTERNAL FINDING")),"NO EVIDENCE",IF(AND($K155&lt;&gt;"",$K155&lt;&gt;$D155,OR($L155="",$J155="")),"SILENT PROMOTION",IF(AND(OR($D155="FACT",$D155="CONFIRMED EXTERNAL FINDING"),LEFT($I155,8)&lt;&gt;"Approved"),"NOT REVIEWED","OK"))))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" t="str">
        <f aca="false">IF($A156="","",IF(AND($E156="",OR($D156="FACT",LEFT($D156,9)="INFERENCE",$D156="CONFIRMED EXTERNAL FINDING")),"NO EVIDENCE",IF(AND($K156&lt;&gt;"",$K156&lt;&gt;$D156,OR($L156="",$J156="")),"SILENT PROMOTION",IF(AND(OR($D156="FACT",$D156="CONFIRMED EXTERNAL FINDING"),LEFT($I156,8)&lt;&gt;"Approved"),"NOT REVIEWED","OK"))))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" t="str">
        <f aca="false">IF($A157="","",IF(AND($E157="",OR($D157="FACT",LEFT($D157,9)="INFERENCE",$D157="CONFIRMED EXTERNAL FINDING")),"NO EVIDENCE",IF(AND($K157&lt;&gt;"",$K157&lt;&gt;$D157,OR($L157="",$J157="")),"SILENT PROMOTION",IF(AND(OR($D157="FACT",$D157="CONFIRMED EXTERNAL FINDING"),LEFT($I157,8)&lt;&gt;"Approved"),"NOT REVIEWED","OK"))))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" t="str">
        <f aca="false">IF($A158="","",IF(AND($E158="",OR($D158="FACT",LEFT($D158,9)="INFERENCE",$D158="CONFIRMED EXTERNAL FINDING")),"NO EVIDENCE",IF(AND($K158&lt;&gt;"",$K158&lt;&gt;$D158,OR($L158="",$J158="")),"SILENT PROMOTION",IF(AND(OR($D158="FACT",$D158="CONFIRMED EXTERNAL FINDING"),LEFT($I158,8)&lt;&gt;"Approved"),"NOT REVIEWED","OK"))))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" t="str">
        <f aca="false">IF($A159="","",IF(AND($E159="",OR($D159="FACT",LEFT($D159,9)="INFERENCE",$D159="CONFIRMED EXTERNAL FINDING")),"NO EVIDENCE",IF(AND($K159&lt;&gt;"",$K159&lt;&gt;$D159,OR($L159="",$J159="")),"SILENT PROMOTION",IF(AND(OR($D159="FACT",$D159="CONFIRMED EXTERNAL FINDING"),LEFT($I159,8)&lt;&gt;"Approved"),"NOT REVIEWED","OK"))))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" t="str">
        <f aca="false">IF($A160="","",IF(AND($E160="",OR($D160="FACT",LEFT($D160,9)="INFERENCE",$D160="CONFIRMED EXTERNAL FINDING")),"NO EVIDENCE",IF(AND($K160&lt;&gt;"",$K160&lt;&gt;$D160,OR($L160="",$J160="")),"SILENT PROMOTION",IF(AND(OR($D160="FACT",$D160="CONFIRMED EXTERNAL FINDING"),LEFT($I160,8)&lt;&gt;"Approved"),"NOT REVIEWED","OK"))))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" t="str">
        <f aca="false">IF($A161="","",IF(AND($E161="",OR($D161="FACT",LEFT($D161,9)="INFERENCE",$D161="CONFIRMED EXTERNAL FINDING")),"NO EVIDENCE",IF(AND($K161&lt;&gt;"",$K161&lt;&gt;$D161,OR($L161="",$J161="")),"SILENT PROMOTION",IF(AND(OR($D161="FACT",$D161="CONFIRMED EXTERNAL FINDING"),LEFT($I161,8)&lt;&gt;"Approved"),"NOT REVIEWED","OK"))))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" t="str">
        <f aca="false">IF($A162="","",IF(AND($E162="",OR($D162="FACT",LEFT($D162,9)="INFERENCE",$D162="CONFIRMED EXTERNAL FINDING")),"NO EVIDENCE",IF(AND($K162&lt;&gt;"",$K162&lt;&gt;$D162,OR($L162="",$J162="")),"SILENT PROMOTION",IF(AND(OR($D162="FACT",$D162="CONFIRMED EXTERNAL FINDING"),LEFT($I162,8)&lt;&gt;"Approved"),"NOT REVIEWED","OK"))))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" t="str">
        <f aca="false">IF($A163="","",IF(AND($E163="",OR($D163="FACT",LEFT($D163,9)="INFERENCE",$D163="CONFIRMED EXTERNAL FINDING")),"NO EVIDENCE",IF(AND($K163&lt;&gt;"",$K163&lt;&gt;$D163,OR($L163="",$J163="")),"SILENT PROMOTION",IF(AND(OR($D163="FACT",$D163="CONFIRMED EXTERNAL FINDING"),LEFT($I163,8)&lt;&gt;"Approved"),"NOT REVIEWED","OK"))))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" t="str">
        <f aca="false">IF($A164="","",IF(AND($E164="",OR($D164="FACT",LEFT($D164,9)="INFERENCE",$D164="CONFIRMED EXTERNAL FINDING")),"NO EVIDENCE",IF(AND($K164&lt;&gt;"",$K164&lt;&gt;$D164,OR($L164="",$J164="")),"SILENT PROMOTION",IF(AND(OR($D164="FACT",$D164="CONFIRMED EXTERNAL FINDING"),LEFT($I164,8)&lt;&gt;"Approved"),"NOT REVIEWED","OK"))))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" t="str">
        <f aca="false">IF($A165="","",IF(AND($E165="",OR($D165="FACT",LEFT($D165,9)="INFERENCE",$D165="CONFIRMED EXTERNAL FINDING")),"NO EVIDENCE",IF(AND($K165&lt;&gt;"",$K165&lt;&gt;$D165,OR($L165="",$J165="")),"SILENT PROMOTION",IF(AND(OR($D165="FACT",$D165="CONFIRMED EXTERNAL FINDING"),LEFT($I165,8)&lt;&gt;"Approved"),"NOT REVIEWED","OK"))))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" t="str">
        <f aca="false">IF($A166="","",IF(AND($E166="",OR($D166="FACT",LEFT($D166,9)="INFERENCE",$D166="CONFIRMED EXTERNAL FINDING")),"NO EVIDENCE",IF(AND($K166&lt;&gt;"",$K166&lt;&gt;$D166,OR($L166="",$J166="")),"SILENT PROMOTION",IF(AND(OR($D166="FACT",$D166="CONFIRMED EXTERNAL FINDING"),LEFT($I166,8)&lt;&gt;"Approved"),"NOT REVIEWED","OK"))))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" t="str">
        <f aca="false">IF($A167="","",IF(AND($E167="",OR($D167="FACT",LEFT($D167,9)="INFERENCE",$D167="CONFIRMED EXTERNAL FINDING")),"NO EVIDENCE",IF(AND($K167&lt;&gt;"",$K167&lt;&gt;$D167,OR($L167="",$J167="")),"SILENT PROMOTION",IF(AND(OR($D167="FACT",$D167="CONFIRMED EXTERNAL FINDING"),LEFT($I167,8)&lt;&gt;"Approved"),"NOT REVIEWED","OK"))))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" t="str">
        <f aca="false">IF($A168="","",IF(AND($E168="",OR($D168="FACT",LEFT($D168,9)="INFERENCE",$D168="CONFIRMED EXTERNAL FINDING")),"NO EVIDENCE",IF(AND($K168&lt;&gt;"",$K168&lt;&gt;$D168,OR($L168="",$J168="")),"SILENT PROMOTION",IF(AND(OR($D168="FACT",$D168="CONFIRMED EXTERNAL FINDING"),LEFT($I168,8)&lt;&gt;"Approved"),"NOT REVIEWED","OK"))))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" t="str">
        <f aca="false">IF($A169="","",IF(AND($E169="",OR($D169="FACT",LEFT($D169,9)="INFERENCE",$D169="CONFIRMED EXTERNAL FINDING")),"NO EVIDENCE",IF(AND($K169&lt;&gt;"",$K169&lt;&gt;$D169,OR($L169="",$J169="")),"SILENT PROMOTION",IF(AND(OR($D169="FACT",$D169="CONFIRMED EXTERNAL FINDING"),LEFT($I169,8)&lt;&gt;"Approved"),"NOT REVIEWED","OK"))))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" t="str">
        <f aca="false">IF($A170="","",IF(AND($E170="",OR($D170="FACT",LEFT($D170,9)="INFERENCE",$D170="CONFIRMED EXTERNAL FINDING")),"NO EVIDENCE",IF(AND($K170&lt;&gt;"",$K170&lt;&gt;$D170,OR($L170="",$J170="")),"SILENT PROMOTION",IF(AND(OR($D170="FACT",$D170="CONFIRMED EXTERNAL FINDING"),LEFT($I170,8)&lt;&gt;"Approved"),"NOT REVIEWED","OK"))))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" t="str">
        <f aca="false">IF($A171="","",IF(AND($E171="",OR($D171="FACT",LEFT($D171,9)="INFERENCE",$D171="CONFIRMED EXTERNAL FINDING")),"NO EVIDENCE",IF(AND($K171&lt;&gt;"",$K171&lt;&gt;$D171,OR($L171="",$J171="")),"SILENT PROMOTION",IF(AND(OR($D171="FACT",$D171="CONFIRMED EXTERNAL FINDING"),LEFT($I171,8)&lt;&gt;"Approved"),"NOT REVIEWED","OK"))))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" t="str">
        <f aca="false">IF($A172="","",IF(AND($E172="",OR($D172="FACT",LEFT($D172,9)="INFERENCE",$D172="CONFIRMED EXTERNAL FINDING")),"NO EVIDENCE",IF(AND($K172&lt;&gt;"",$K172&lt;&gt;$D172,OR($L172="",$J172="")),"SILENT PROMOTION",IF(AND(OR($D172="FACT",$D172="CONFIRMED EXTERNAL FINDING"),LEFT($I172,8)&lt;&gt;"Approved"),"NOT REVIEWED","OK"))))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" t="str">
        <f aca="false">IF($A173="","",IF(AND($E173="",OR($D173="FACT",LEFT($D173,9)="INFERENCE",$D173="CONFIRMED EXTERNAL FINDING")),"NO EVIDENCE",IF(AND($K173&lt;&gt;"",$K173&lt;&gt;$D173,OR($L173="",$J173="")),"SILENT PROMOTION",IF(AND(OR($D173="FACT",$D173="CONFIRMED EXTERNAL FINDING"),LEFT($I173,8)&lt;&gt;"Approved"),"NOT REVIEWED","OK"))))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" t="str">
        <f aca="false">IF($A174="","",IF(AND($E174="",OR($D174="FACT",LEFT($D174,9)="INFERENCE",$D174="CONFIRMED EXTERNAL FINDING")),"NO EVIDENCE",IF(AND($K174&lt;&gt;"",$K174&lt;&gt;$D174,OR($L174="",$J174="")),"SILENT PROMOTION",IF(AND(OR($D174="FACT",$D174="CONFIRMED EXTERNAL FINDING"),LEFT($I174,8)&lt;&gt;"Approved"),"NOT REVIEWED","OK"))))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" t="str">
        <f aca="false">IF($A175="","",IF(AND($E175="",OR($D175="FACT",LEFT($D175,9)="INFERENCE",$D175="CONFIRMED EXTERNAL FINDING")),"NO EVIDENCE",IF(AND($K175&lt;&gt;"",$K175&lt;&gt;$D175,OR($L175="",$J175="")),"SILENT PROMOTION",IF(AND(OR($D175="FACT",$D175="CONFIRMED EXTERNAL FINDING"),LEFT($I175,8)&lt;&gt;"Approved"),"NOT REVIEWED","OK"))))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" t="str">
        <f aca="false">IF($A176="","",IF(AND($E176="",OR($D176="FACT",LEFT($D176,9)="INFERENCE",$D176="CONFIRMED EXTERNAL FINDING")),"NO EVIDENCE",IF(AND($K176&lt;&gt;"",$K176&lt;&gt;$D176,OR($L176="",$J176="")),"SILENT PROMOTION",IF(AND(OR($D176="FACT",$D176="CONFIRMED EXTERNAL FINDING"),LEFT($I176,8)&lt;&gt;"Approved"),"NOT REVIEWED","OK"))))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" t="str">
        <f aca="false">IF($A177="","",IF(AND($E177="",OR($D177="FACT",LEFT($D177,9)="INFERENCE",$D177="CONFIRMED EXTERNAL FINDING")),"NO EVIDENCE",IF(AND($K177&lt;&gt;"",$K177&lt;&gt;$D177,OR($L177="",$J177="")),"SILENT PROMOTION",IF(AND(OR($D177="FACT",$D177="CONFIRMED EXTERNAL FINDING"),LEFT($I177,8)&lt;&gt;"Approved"),"NOT REVIEWED","OK"))))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" t="str">
        <f aca="false">IF($A178="","",IF(AND($E178="",OR($D178="FACT",LEFT($D178,9)="INFERENCE",$D178="CONFIRMED EXTERNAL FINDING")),"NO EVIDENCE",IF(AND($K178&lt;&gt;"",$K178&lt;&gt;$D178,OR($L178="",$J178="")),"SILENT PROMOTION",IF(AND(OR($D178="FACT",$D178="CONFIRMED EXTERNAL FINDING"),LEFT($I178,8)&lt;&gt;"Approved"),"NOT REVIEWED","OK"))))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" t="str">
        <f aca="false">IF($A179="","",IF(AND($E179="",OR($D179="FACT",LEFT($D179,9)="INFERENCE",$D179="CONFIRMED EXTERNAL FINDING")),"NO EVIDENCE",IF(AND($K179&lt;&gt;"",$K179&lt;&gt;$D179,OR($L179="",$J179="")),"SILENT PROMOTION",IF(AND(OR($D179="FACT",$D179="CONFIRMED EXTERNAL FINDING"),LEFT($I179,8)&lt;&gt;"Approved"),"NOT REVIEWED","OK"))))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" t="str">
        <f aca="false">IF($A180="","",IF(AND($E180="",OR($D180="FACT",LEFT($D180,9)="INFERENCE",$D180="CONFIRMED EXTERNAL FINDING")),"NO EVIDENCE",IF(AND($K180&lt;&gt;"",$K180&lt;&gt;$D180,OR($L180="",$J180="")),"SILENT PROMOTION",IF(AND(OR($D180="FACT",$D180="CONFIRMED EXTERNAL FINDING"),LEFT($I180,8)&lt;&gt;"Approved"),"NOT REVIEWED","OK"))))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" t="str">
        <f aca="false">IF($A181="","",IF(AND($E181="",OR($D181="FACT",LEFT($D181,9)="INFERENCE",$D181="CONFIRMED EXTERNAL FINDING")),"NO EVIDENCE",IF(AND($K181&lt;&gt;"",$K181&lt;&gt;$D181,OR($L181="",$J181="")),"SILENT PROMOTION",IF(AND(OR($D181="FACT",$D181="CONFIRMED EXTERNAL FINDING"),LEFT($I181,8)&lt;&gt;"Approved"),"NOT REVIEWED","OK"))))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" t="str">
        <f aca="false">IF($A182="","",IF(AND($E182="",OR($D182="FACT",LEFT($D182,9)="INFERENCE",$D182="CONFIRMED EXTERNAL FINDING")),"NO EVIDENCE",IF(AND($K182&lt;&gt;"",$K182&lt;&gt;$D182,OR($L182="",$J182="")),"SILENT PROMOTION",IF(AND(OR($D182="FACT",$D182="CONFIRMED EXTERNAL FINDING"),LEFT($I182,8)&lt;&gt;"Approved"),"NOT REVIEWED","OK"))))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" t="str">
        <f aca="false">IF($A183="","",IF(AND($E183="",OR($D183="FACT",LEFT($D183,9)="INFERENCE",$D183="CONFIRMED EXTERNAL FINDING")),"NO EVIDENCE",IF(AND($K183&lt;&gt;"",$K183&lt;&gt;$D183,OR($L183="",$J183="")),"SILENT PROMOTION",IF(AND(OR($D183="FACT",$D183="CONFIRMED EXTERNAL FINDING"),LEFT($I183,8)&lt;&gt;"Approved"),"NOT REVIEWED","OK"))))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" t="str">
        <f aca="false">IF($A184="","",IF(AND($E184="",OR($D184="FACT",LEFT($D184,9)="INFERENCE",$D184="CONFIRMED EXTERNAL FINDING")),"NO EVIDENCE",IF(AND($K184&lt;&gt;"",$K184&lt;&gt;$D184,OR($L184="",$J184="")),"SILENT PROMOTION",IF(AND(OR($D184="FACT",$D184="CONFIRMED EXTERNAL FINDING"),LEFT($I184,8)&lt;&gt;"Approved"),"NOT REVIEWED","OK"))))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" t="str">
        <f aca="false">IF($A185="","",IF(AND($E185="",OR($D185="FACT",LEFT($D185,9)="INFERENCE",$D185="CONFIRMED EXTERNAL FINDING")),"NO EVIDENCE",IF(AND($K185&lt;&gt;"",$K185&lt;&gt;$D185,OR($L185="",$J185="")),"SILENT PROMOTION",IF(AND(OR($D185="FACT",$D185="CONFIRMED EXTERNAL FINDING"),LEFT($I185,8)&lt;&gt;"Approved"),"NOT REVIEWED","OK"))))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" t="str">
        <f aca="false">IF($A186="","",IF(AND($E186="",OR($D186="FACT",LEFT($D186,9)="INFERENCE",$D186="CONFIRMED EXTERNAL FINDING")),"NO EVIDENCE",IF(AND($K186&lt;&gt;"",$K186&lt;&gt;$D186,OR($L186="",$J186="")),"SILENT PROMOTION",IF(AND(OR($D186="FACT",$D186="CONFIRMED EXTERNAL FINDING"),LEFT($I186,8)&lt;&gt;"Approved"),"NOT REVIEWED","OK"))))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" t="str">
        <f aca="false">IF($A187="","",IF(AND($E187="",OR($D187="FACT",LEFT($D187,9)="INFERENCE",$D187="CONFIRMED EXTERNAL FINDING")),"NO EVIDENCE",IF(AND($K187&lt;&gt;"",$K187&lt;&gt;$D187,OR($L187="",$J187="")),"SILENT PROMOTION",IF(AND(OR($D187="FACT",$D187="CONFIRMED EXTERNAL FINDING"),LEFT($I187,8)&lt;&gt;"Approved"),"NOT REVIEWED","OK"))))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" t="str">
        <f aca="false">IF($A188="","",IF(AND($E188="",OR($D188="FACT",LEFT($D188,9)="INFERENCE",$D188="CONFIRMED EXTERNAL FINDING")),"NO EVIDENCE",IF(AND($K188&lt;&gt;"",$K188&lt;&gt;$D188,OR($L188="",$J188="")),"SILENT PROMOTION",IF(AND(OR($D188="FACT",$D188="CONFIRMED EXTERNAL FINDING"),LEFT($I188,8)&lt;&gt;"Approved"),"NOT REVIEWED","OK"))))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" t="str">
        <f aca="false">IF($A189="","",IF(AND($E189="",OR($D189="FACT",LEFT($D189,9)="INFERENCE",$D189="CONFIRMED EXTERNAL FINDING")),"NO EVIDENCE",IF(AND($K189&lt;&gt;"",$K189&lt;&gt;$D189,OR($L189="",$J189="")),"SILENT PROMOTION",IF(AND(OR($D189="FACT",$D189="CONFIRMED EXTERNAL FINDING"),LEFT($I189,8)&lt;&gt;"Approved"),"NOT REVIEWED","OK"))))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" t="str">
        <f aca="false">IF($A190="","",IF(AND($E190="",OR($D190="FACT",LEFT($D190,9)="INFERENCE",$D190="CONFIRMED EXTERNAL FINDING")),"NO EVIDENCE",IF(AND($K190&lt;&gt;"",$K190&lt;&gt;$D190,OR($L190="",$J190="")),"SILENT PROMOTION",IF(AND(OR($D190="FACT",$D190="CONFIRMED EXTERNAL FINDING"),LEFT($I190,8)&lt;&gt;"Approved"),"NOT REVIEWED","OK"))))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" t="str">
        <f aca="false">IF($A191="","",IF(AND($E191="",OR($D191="FACT",LEFT($D191,9)="INFERENCE",$D191="CONFIRMED EXTERNAL FINDING")),"NO EVIDENCE",IF(AND($K191&lt;&gt;"",$K191&lt;&gt;$D191,OR($L191="",$J191="")),"SILENT PROMOTION",IF(AND(OR($D191="FACT",$D191="CONFIRMED EXTERNAL FINDING"),LEFT($I191,8)&lt;&gt;"Approved"),"NOT REVIEWED","OK"))))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" t="str">
        <f aca="false">IF($A192="","",IF(AND($E192="",OR($D192="FACT",LEFT($D192,9)="INFERENCE",$D192="CONFIRMED EXTERNAL FINDING")),"NO EVIDENCE",IF(AND($K192&lt;&gt;"",$K192&lt;&gt;$D192,OR($L192="",$J192="")),"SILENT PROMOTION",IF(AND(OR($D192="FACT",$D192="CONFIRMED EXTERNAL FINDING"),LEFT($I192,8)&lt;&gt;"Approved"),"NOT REVIEWED","OK"))))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" t="str">
        <f aca="false">IF($A193="","",IF(AND($E193="",OR($D193="FACT",LEFT($D193,9)="INFERENCE",$D193="CONFIRMED EXTERNAL FINDING")),"NO EVIDENCE",IF(AND($K193&lt;&gt;"",$K193&lt;&gt;$D193,OR($L193="",$J193="")),"SILENT PROMOTION",IF(AND(OR($D193="FACT",$D193="CONFIRMED EXTERNAL FINDING"),LEFT($I193,8)&lt;&gt;"Approved"),"NOT REVIEWED","OK"))))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" t="str">
        <f aca="false">IF($A194="","",IF(AND($E194="",OR($D194="FACT",LEFT($D194,9)="INFERENCE",$D194="CONFIRMED EXTERNAL FINDING")),"NO EVIDENCE",IF(AND($K194&lt;&gt;"",$K194&lt;&gt;$D194,OR($L194="",$J194="")),"SILENT PROMOTION",IF(AND(OR($D194="FACT",$D194="CONFIRMED EXTERNAL FINDING"),LEFT($I194,8)&lt;&gt;"Approved"),"NOT REVIEWED","OK"))))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" t="str">
        <f aca="false">IF($A195="","",IF(AND($E195="",OR($D195="FACT",LEFT($D195,9)="INFERENCE",$D195="CONFIRMED EXTERNAL FINDING")),"NO EVIDENCE",IF(AND($K195&lt;&gt;"",$K195&lt;&gt;$D195,OR($L195="",$J195="")),"SILENT PROMOTION",IF(AND(OR($D195="FACT",$D195="CONFIRMED EXTERNAL FINDING"),LEFT($I195,8)&lt;&gt;"Approved"),"NOT REVIEWED","OK"))))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" t="str">
        <f aca="false">IF($A196="","",IF(AND($E196="",OR($D196="FACT",LEFT($D196,9)="INFERENCE",$D196="CONFIRMED EXTERNAL FINDING")),"NO EVIDENCE",IF(AND($K196&lt;&gt;"",$K196&lt;&gt;$D196,OR($L196="",$J196="")),"SILENT PROMOTION",IF(AND(OR($D196="FACT",$D196="CONFIRMED EXTERNAL FINDING"),LEFT($I196,8)&lt;&gt;"Approved"),"NOT REVIEWED","OK"))))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" t="str">
        <f aca="false">IF($A197="","",IF(AND($E197="",OR($D197="FACT",LEFT($D197,9)="INFERENCE",$D197="CONFIRMED EXTERNAL FINDING")),"NO EVIDENCE",IF(AND($K197&lt;&gt;"",$K197&lt;&gt;$D197,OR($L197="",$J197="")),"SILENT PROMOTION",IF(AND(OR($D197="FACT",$D197="CONFIRMED EXTERNAL FINDING"),LEFT($I197,8)&lt;&gt;"Approved"),"NOT REVIEWED","OK"))))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" t="str">
        <f aca="false">IF($A198="","",IF(AND($E198="",OR($D198="FACT",LEFT($D198,9)="INFERENCE",$D198="CONFIRMED EXTERNAL FINDING")),"NO EVIDENCE",IF(AND($K198&lt;&gt;"",$K198&lt;&gt;$D198,OR($L198="",$J198="")),"SILENT PROMOTION",IF(AND(OR($D198="FACT",$D198="CONFIRMED EXTERNAL FINDING"),LEFT($I198,8)&lt;&gt;"Approved"),"NOT REVIEWED","OK"))))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" t="str">
        <f aca="false">IF($A199="","",IF(AND($E199="",OR($D199="FACT",LEFT($D199,9)="INFERENCE",$D199="CONFIRMED EXTERNAL FINDING")),"NO EVIDENCE",IF(AND($K199&lt;&gt;"",$K199&lt;&gt;$D199,OR($L199="",$J199="")),"SILENT PROMOTION",IF(AND(OR($D199="FACT",$D199="CONFIRMED EXTERNAL FINDING"),LEFT($I199,8)&lt;&gt;"Approved"),"NOT REVIEWED","OK"))))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" t="str">
        <f aca="false">IF($A200="","",IF(AND($E200="",OR($D200="FACT",LEFT($D200,9)="INFERENCE",$D200="CONFIRMED EXTERNAL FINDING")),"NO EVIDENCE",IF(AND($K200&lt;&gt;"",$K200&lt;&gt;$D200,OR($L200="",$J200="")),"SILENT PROMOTION",IF(AND(OR($D200="FACT",$D200="CONFIRMED EXTERNAL FINDING"),LEFT($I200,8)&lt;&gt;"Approved"),"NOT REVIEWED","OK"))))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" t="str">
        <f aca="false">IF($A201="","",IF(AND($E201="",OR($D201="FACT",LEFT($D201,9)="INFERENCE",$D201="CONFIRMED EXTERNAL FINDING")),"NO EVIDENCE",IF(AND($K201&lt;&gt;"",$K201&lt;&gt;$D201,OR($L201="",$J201="")),"SILENT PROMOTION",IF(AND(OR($D201="FACT",$D201="CONFIRMED EXTERNAL FINDING"),LEFT($I201,8)&lt;&gt;"Approved"),"NOT REVIEWED","OK"))))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" t="str">
        <f aca="false">IF($A202="","",IF(AND($E202="",OR($D202="FACT",LEFT($D202,9)="INFERENCE",$D202="CONFIRMED EXTERNAL FINDING")),"NO EVIDENCE",IF(AND($K202&lt;&gt;"",$K202&lt;&gt;$D202,OR($L202="",$J202="")),"SILENT PROMOTION",IF(AND(OR($D202="FACT",$D202="CONFIRMED EXTERNAL FINDING"),LEFT($I202,8)&lt;&gt;"Approved"),"NOT REVIEWED","OK"))))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" t="str">
        <f aca="false">IF($A203="","",IF(AND($E203="",OR($D203="FACT",LEFT($D203,9)="INFERENCE",$D203="CONFIRMED EXTERNAL FINDING")),"NO EVIDENCE",IF(AND($K203&lt;&gt;"",$K203&lt;&gt;$D203,OR($L203="",$J203="")),"SILENT PROMOTION",IF(AND(OR($D203="FACT",$D203="CONFIRMED EXTERNAL FINDING"),LEFT($I203,8)&lt;&gt;"Approved"),"NOT REVIEWED","OK"))))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" t="str">
        <f aca="false">IF($A204="","",IF(AND($E204="",OR($D204="FACT",LEFT($D204,9)="INFERENCE",$D204="CONFIRMED EXTERNAL FINDING")),"NO EVIDENCE",IF(AND($K204&lt;&gt;"",$K204&lt;&gt;$D204,OR($L204="",$J204="")),"SILENT PROMOTION",IF(AND(OR($D204="FACT",$D204="CONFIRMED EXTERNAL FINDING"),LEFT($I204,8)&lt;&gt;"Approved"),"NOT REVIEWED","OK"))))</f>
        <v/>
      </c>
    </row>
  </sheetData>
  <mergeCells count="1">
    <mergeCell ref="A2:N2"/>
  </mergeCells>
  <conditionalFormatting sqref="N4:N204">
    <cfRule type="expression" priority="2" aboveAverage="0" equalAverage="0" bottom="0" percent="0" rank="0" text="" dxfId="0">
      <formula>N4="OK"</formula>
    </cfRule>
    <cfRule type="expression" priority="3" aboveAverage="0" equalAverage="0" bottom="0" percent="0" rank="0" text="" dxfId="1">
      <formula>AND(N4&lt;&gt;"",N4&lt;&gt;"OK")</formula>
    </cfRule>
  </conditionalFormatting>
  <dataValidations count="3">
    <dataValidation allowBlank="true" error="Pick a value from the EpistemicStatus list (see Lists sheet)." errorStyle="stop" errorTitle="Not in list" operator="between" showDropDown="false" showErrorMessage="false" showInputMessage="false" sqref="D4:D204" type="list">
      <formula1>Lists!$A$2:$A$11</formula1>
      <formula2>0</formula2>
    </dataValidation>
    <dataValidation allowBlank="true" error="Pick a value from the Review list (see Lists sheet)." errorStyle="stop" errorTitle="Not in list" operator="between" showDropDown="false" showErrorMessage="false" showInputMessage="false" sqref="I4:I204" type="list">
      <formula1>Lists!$Q$2:$Q$6</formula1>
      <formula2>0</formula2>
    </dataValidation>
    <dataValidation allowBlank="true" error="Pick a value from the EpistemicStatus list (see Lists sheet)." errorStyle="stop" errorTitle="Not in list" operator="between" showDropDown="false" showErrorMessage="false" showInputMessage="false" sqref="K4:K204" type="list">
      <formula1>Lists!$A$2:$A$11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24"/>
    <col collapsed="false" customWidth="true" hidden="false" outlineLevel="0" max="4" min="4" style="0" width="18"/>
    <col collapsed="false" customWidth="true" hidden="false" outlineLevel="0" max="5" min="5" style="0" width="22"/>
    <col collapsed="false" customWidth="true" hidden="false" outlineLevel="0" max="6" min="6" style="0" width="16"/>
    <col collapsed="false" customWidth="true" hidden="false" outlineLevel="0" max="7" min="7" style="0" width="34"/>
    <col collapsed="false" customWidth="true" hidden="false" outlineLevel="0" max="8" min="8" style="0" width="28"/>
    <col collapsed="false" customWidth="true" hidden="false" outlineLevel="0" max="9" min="9" style="0" width="22"/>
  </cols>
  <sheetData>
    <row r="1" customFormat="false" ht="17.35" hidden="false" customHeight="false" outlineLevel="0" collapsed="false">
      <c r="A1" s="1" t="s">
        <v>156</v>
      </c>
    </row>
    <row r="2" customFormat="false" ht="30" hidden="false" customHeight="true" outlineLevel="0" collapsed="false">
      <c r="A2" s="11" t="s">
        <v>157</v>
      </c>
      <c r="B2" s="11"/>
      <c r="C2" s="11"/>
      <c r="D2" s="11"/>
      <c r="E2" s="11"/>
      <c r="F2" s="11"/>
      <c r="G2" s="11"/>
      <c r="H2" s="11"/>
      <c r="I2" s="11"/>
    </row>
    <row r="3" customFormat="false" ht="30" hidden="false" customHeight="true" outlineLevel="0" collapsed="false">
      <c r="A3" s="5" t="s">
        <v>158</v>
      </c>
      <c r="B3" s="5" t="s">
        <v>159</v>
      </c>
      <c r="C3" s="5" t="s">
        <v>160</v>
      </c>
      <c r="D3" s="5" t="s">
        <v>161</v>
      </c>
      <c r="E3" s="5" t="s">
        <v>138</v>
      </c>
      <c r="F3" s="5" t="s">
        <v>162</v>
      </c>
      <c r="G3" s="5" t="s">
        <v>163</v>
      </c>
      <c r="H3" s="5" t="s">
        <v>164</v>
      </c>
      <c r="I3" s="10" t="s">
        <v>120</v>
      </c>
    </row>
    <row r="4" customFormat="false" ht="23.85" hidden="false" customHeight="false" outlineLevel="0" collapsed="false">
      <c r="A4" s="9" t="s">
        <v>165</v>
      </c>
      <c r="B4" s="9" t="s">
        <v>166</v>
      </c>
      <c r="C4" s="9" t="s">
        <v>167</v>
      </c>
      <c r="D4" s="9" t="s">
        <v>168</v>
      </c>
      <c r="E4" s="9" t="s">
        <v>169</v>
      </c>
      <c r="F4" s="9" t="s">
        <v>170</v>
      </c>
      <c r="G4" s="9" t="s">
        <v>171</v>
      </c>
      <c r="H4" s="9" t="s">
        <v>172</v>
      </c>
      <c r="I4" s="2" t="str">
        <f aca="false">IF($A4="","",IF($F4="","GAP — NO EVIDENCE",IF($E4="FACT","CHECK: causal edge as FACT?","OK")))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2" t="str">
        <f aca="false">IF($A5="","",IF($F5="","GAP — NO EVIDENCE",IF($E5="FACT","CHECK: causal edge as FACT?","OK")))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2" t="str">
        <f aca="false">IF($A6="","",IF($F6="","GAP — NO EVIDENCE",IF($E6="FACT","CHECK: causal edge as FACT?","OK")))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2" t="str">
        <f aca="false">IF($A7="","",IF($F7="","GAP — NO EVIDENCE",IF($E7="FACT","CHECK: causal edge as FACT?","OK")))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2" t="str">
        <f aca="false">IF($A8="","",IF($F8="","GAP — NO EVIDENCE",IF($E8="FACT","CHECK: causal edge as FACT?","OK")))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2" t="str">
        <f aca="false">IF($A9="","",IF($F9="","GAP — NO EVIDENCE",IF($E9="FACT","CHECK: causal edge as FACT?","OK")))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2" t="str">
        <f aca="false">IF($A10="","",IF($F10="","GAP — NO EVIDENCE",IF($E10="FACT","CHECK: causal edge as FACT?","OK")))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2" t="str">
        <f aca="false">IF($A11="","",IF($F11="","GAP — NO EVIDENCE",IF($E11="FACT","CHECK: causal edge as FACT?","OK")))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2" t="str">
        <f aca="false">IF($A12="","",IF($F12="","GAP — NO EVIDENCE",IF($E12="FACT","CHECK: causal edge as FACT?","OK")))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2" t="str">
        <f aca="false">IF($A13="","",IF($F13="","GAP — NO EVIDENCE",IF($E13="FACT","CHECK: causal edge as FACT?","OK")))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2" t="str">
        <f aca="false">IF($A14="","",IF($F14="","GAP — NO EVIDENCE",IF($E14="FACT","CHECK: causal edge as FACT?","OK")))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2" t="str">
        <f aca="false">IF($A15="","",IF($F15="","GAP — NO EVIDENCE",IF($E15="FACT","CHECK: causal edge as FACT?","OK")))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2" t="str">
        <f aca="false">IF($A16="","",IF($F16="","GAP — NO EVIDENCE",IF($E16="FACT","CHECK: causal edge as FACT?","OK")))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2" t="str">
        <f aca="false">IF($A17="","",IF($F17="","GAP — NO EVIDENCE",IF($E17="FACT","CHECK: causal edge as FACT?","OK")))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2" t="str">
        <f aca="false">IF($A18="","",IF($F18="","GAP — NO EVIDENCE",IF($E18="FACT","CHECK: causal edge as FACT?","OK")))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2" t="str">
        <f aca="false">IF($A19="","",IF($F19="","GAP — NO EVIDENCE",IF($E19="FACT","CHECK: causal edge as FACT?","OK")))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2" t="str">
        <f aca="false">IF($A20="","",IF($F20="","GAP — NO EVIDENCE",IF($E20="FACT","CHECK: causal edge as FACT?","OK")))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2" t="str">
        <f aca="false">IF($A21="","",IF($F21="","GAP — NO EVIDENCE",IF($E21="FACT","CHECK: causal edge as FACT?","OK")))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2" t="str">
        <f aca="false">IF($A22="","",IF($F22="","GAP — NO EVIDENCE",IF($E22="FACT","CHECK: causal edge as FACT?","OK")))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2" t="str">
        <f aca="false">IF($A23="","",IF($F23="","GAP — NO EVIDENCE",IF($E23="FACT","CHECK: causal edge as FACT?","OK")))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2" t="str">
        <f aca="false">IF($A24="","",IF($F24="","GAP — NO EVIDENCE",IF($E24="FACT","CHECK: causal edge as FACT?","OK")))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2" t="str">
        <f aca="false">IF($A25="","",IF($F25="","GAP — NO EVIDENCE",IF($E25="FACT","CHECK: causal edge as FACT?","OK")))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2" t="str">
        <f aca="false">IF($A26="","",IF($F26="","GAP — NO EVIDENCE",IF($E26="FACT","CHECK: causal edge as FACT?","OK")))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2" t="str">
        <f aca="false">IF($A27="","",IF($F27="","GAP — NO EVIDENCE",IF($E27="FACT","CHECK: causal edge as FACT?","OK")))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2" t="str">
        <f aca="false">IF($A28="","",IF($F28="","GAP — NO EVIDENCE",IF($E28="FACT","CHECK: causal edge as FACT?","OK")))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2" t="str">
        <f aca="false">IF($A29="","",IF($F29="","GAP — NO EVIDENCE",IF($E29="FACT","CHECK: causal edge as FACT?","OK")))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2" t="str">
        <f aca="false">IF($A30="","",IF($F30="","GAP — NO EVIDENCE",IF($E30="FACT","CHECK: causal edge as FACT?","OK")))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2" t="str">
        <f aca="false">IF($A31="","",IF($F31="","GAP — NO EVIDENCE",IF($E31="FACT","CHECK: causal edge as FACT?","OK")))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2" t="str">
        <f aca="false">IF($A32="","",IF($F32="","GAP — NO EVIDENCE",IF($E32="FACT","CHECK: causal edge as FACT?","OK")))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2" t="str">
        <f aca="false">IF($A33="","",IF($F33="","GAP — NO EVIDENCE",IF($E33="FACT","CHECK: causal edge as FACT?","OK")))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2" t="str">
        <f aca="false">IF($A34="","",IF($F34="","GAP — NO EVIDENCE",IF($E34="FACT","CHECK: causal edge as FACT?","OK")))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2" t="str">
        <f aca="false">IF($A35="","",IF($F35="","GAP — NO EVIDENCE",IF($E35="FACT","CHECK: causal edge as FACT?","OK")))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2" t="str">
        <f aca="false">IF($A36="","",IF($F36="","GAP — NO EVIDENCE",IF($E36="FACT","CHECK: causal edge as FACT?","OK")))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2" t="str">
        <f aca="false">IF($A37="","",IF($F37="","GAP — NO EVIDENCE",IF($E37="FACT","CHECK: causal edge as FACT?","OK")))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2" t="str">
        <f aca="false">IF($A38="","",IF($F38="","GAP — NO EVIDENCE",IF($E38="FACT","CHECK: causal edge as FACT?","OK")))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2" t="str">
        <f aca="false">IF($A39="","",IF($F39="","GAP — NO EVIDENCE",IF($E39="FACT","CHECK: causal edge as FACT?","OK")))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2" t="str">
        <f aca="false">IF($A40="","",IF($F40="","GAP — NO EVIDENCE",IF($E40="FACT","CHECK: causal edge as FACT?","OK")))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2" t="str">
        <f aca="false">IF($A41="","",IF($F41="","GAP — NO EVIDENCE",IF($E41="FACT","CHECK: causal edge as FACT?","OK")))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2" t="str">
        <f aca="false">IF($A42="","",IF($F42="","GAP — NO EVIDENCE",IF($E42="FACT","CHECK: causal edge as FACT?","OK")))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2" t="str">
        <f aca="false">IF($A43="","",IF($F43="","GAP — NO EVIDENCE",IF($E43="FACT","CHECK: causal edge as FACT?","OK")))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2" t="str">
        <f aca="false">IF($A44="","",IF($F44="","GAP — NO EVIDENCE",IF($E44="FACT","CHECK: causal edge as FACT?","OK")))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2" t="str">
        <f aca="false">IF($A45="","",IF($F45="","GAP — NO EVIDENCE",IF($E45="FACT","CHECK: causal edge as FACT?","OK")))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2" t="str">
        <f aca="false">IF($A46="","",IF($F46="","GAP — NO EVIDENCE",IF($E46="FACT","CHECK: causal edge as FACT?","OK")))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2" t="str">
        <f aca="false">IF($A47="","",IF($F47="","GAP — NO EVIDENCE",IF($E47="FACT","CHECK: causal edge as FACT?","OK")))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2" t="str">
        <f aca="false">IF($A48="","",IF($F48="","GAP — NO EVIDENCE",IF($E48="FACT","CHECK: causal edge as FACT?","OK")))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2" t="str">
        <f aca="false">IF($A49="","",IF($F49="","GAP — NO EVIDENCE",IF($E49="FACT","CHECK: causal edge as FACT?","OK")))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2" t="str">
        <f aca="false">IF($A50="","",IF($F50="","GAP — NO EVIDENCE",IF($E50="FACT","CHECK: causal edge as FACT?","OK")))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2" t="str">
        <f aca="false">IF($A51="","",IF($F51="","GAP — NO EVIDENCE",IF($E51="FACT","CHECK: causal edge as FACT?","OK")))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2" t="str">
        <f aca="false">IF($A52="","",IF($F52="","GAP — NO EVIDENCE",IF($E52="FACT","CHECK: causal edge as FACT?","OK")))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2" t="str">
        <f aca="false">IF($A53="","",IF($F53="","GAP — NO EVIDENCE",IF($E53="FACT","CHECK: causal edge as FACT?","OK")))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2" t="str">
        <f aca="false">IF($A54="","",IF($F54="","GAP — NO EVIDENCE",IF($E54="FACT","CHECK: causal edge as FACT?","OK")))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2" t="str">
        <f aca="false">IF($A55="","",IF($F55="","GAP — NO EVIDENCE",IF($E55="FACT","CHECK: causal edge as FACT?","OK")))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2" t="str">
        <f aca="false">IF($A56="","",IF($F56="","GAP — NO EVIDENCE",IF($E56="FACT","CHECK: causal edge as FACT?","OK")))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2" t="str">
        <f aca="false">IF($A57="","",IF($F57="","GAP — NO EVIDENCE",IF($E57="FACT","CHECK: causal edge as FACT?","OK")))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2" t="str">
        <f aca="false">IF($A58="","",IF($F58="","GAP — NO EVIDENCE",IF($E58="FACT","CHECK: causal edge as FACT?","OK")))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2" t="str">
        <f aca="false">IF($A59="","",IF($F59="","GAP — NO EVIDENCE",IF($E59="FACT","CHECK: causal edge as FACT?","OK")))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2" t="str">
        <f aca="false">IF($A60="","",IF($F60="","GAP — NO EVIDENCE",IF($E60="FACT","CHECK: causal edge as FACT?","OK")))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2" t="str">
        <f aca="false">IF($A61="","",IF($F61="","GAP — NO EVIDENCE",IF($E61="FACT","CHECK: causal edge as FACT?","OK")))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2" t="str">
        <f aca="false">IF($A62="","",IF($F62="","GAP — NO EVIDENCE",IF($E62="FACT","CHECK: causal edge as FACT?","OK")))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2" t="str">
        <f aca="false">IF($A63="","",IF($F63="","GAP — NO EVIDENCE",IF($E63="FACT","CHECK: causal edge as FACT?","OK")))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2" t="str">
        <f aca="false">IF($A64="","",IF($F64="","GAP — NO EVIDENCE",IF($E64="FACT","CHECK: causal edge as FACT?","OK")))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2" t="str">
        <f aca="false">IF($A65="","",IF($F65="","GAP — NO EVIDENCE",IF($E65="FACT","CHECK: causal edge as FACT?","OK")))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2" t="str">
        <f aca="false">IF($A66="","",IF($F66="","GAP — NO EVIDENCE",IF($E66="FACT","CHECK: causal edge as FACT?","OK")))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2" t="str">
        <f aca="false">IF($A67="","",IF($F67="","GAP — NO EVIDENCE",IF($E67="FACT","CHECK: causal edge as FACT?","OK")))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2" t="str">
        <f aca="false">IF($A68="","",IF($F68="","GAP — NO EVIDENCE",IF($E68="FACT","CHECK: causal edge as FACT?","OK")))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2" t="str">
        <f aca="false">IF($A69="","",IF($F69="","GAP — NO EVIDENCE",IF($E69="FACT","CHECK: causal edge as FACT?","OK")))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2" t="str">
        <f aca="false">IF($A70="","",IF($F70="","GAP — NO EVIDENCE",IF($E70="FACT","CHECK: causal edge as FACT?","OK")))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2" t="str">
        <f aca="false">IF($A71="","",IF($F71="","GAP — NO EVIDENCE",IF($E71="FACT","CHECK: causal edge as FACT?","OK")))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2" t="str">
        <f aca="false">IF($A72="","",IF($F72="","GAP — NO EVIDENCE",IF($E72="FACT","CHECK: causal edge as FACT?","OK")))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2" t="str">
        <f aca="false">IF($A73="","",IF($F73="","GAP — NO EVIDENCE",IF($E73="FACT","CHECK: causal edge as FACT?","OK")))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2" t="str">
        <f aca="false">IF($A74="","",IF($F74="","GAP — NO EVIDENCE",IF($E74="FACT","CHECK: causal edge as FACT?","OK")))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2" t="str">
        <f aca="false">IF($A75="","",IF($F75="","GAP — NO EVIDENCE",IF($E75="FACT","CHECK: causal edge as FACT?","OK")))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2" t="str">
        <f aca="false">IF($A76="","",IF($F76="","GAP — NO EVIDENCE",IF($E76="FACT","CHECK: causal edge as FACT?","OK")))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2" t="str">
        <f aca="false">IF($A77="","",IF($F77="","GAP — NO EVIDENCE",IF($E77="FACT","CHECK: causal edge as FACT?","OK")))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2" t="str">
        <f aca="false">IF($A78="","",IF($F78="","GAP — NO EVIDENCE",IF($E78="FACT","CHECK: causal edge as FACT?","OK")))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2" t="str">
        <f aca="false">IF($A79="","",IF($F79="","GAP — NO EVIDENCE",IF($E79="FACT","CHECK: causal edge as FACT?","OK")))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2" t="str">
        <f aca="false">IF($A80="","",IF($F80="","GAP — NO EVIDENCE",IF($E80="FACT","CHECK: causal edge as FACT?","OK")))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2" t="str">
        <f aca="false">IF($A81="","",IF($F81="","GAP — NO EVIDENCE",IF($E81="FACT","CHECK: causal edge as FACT?","OK")))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2" t="str">
        <f aca="false">IF($A82="","",IF($F82="","GAP — NO EVIDENCE",IF($E82="FACT","CHECK: causal edge as FACT?","OK")))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2" t="str">
        <f aca="false">IF($A83="","",IF($F83="","GAP — NO EVIDENCE",IF($E83="FACT","CHECK: causal edge as FACT?","OK")))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2" t="str">
        <f aca="false">IF($A84="","",IF($F84="","GAP — NO EVIDENCE",IF($E84="FACT","CHECK: causal edge as FACT?","OK")))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2" t="str">
        <f aca="false">IF($A85="","",IF($F85="","GAP — NO EVIDENCE",IF($E85="FACT","CHECK: causal edge as FACT?","OK")))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2" t="str">
        <f aca="false">IF($A86="","",IF($F86="","GAP — NO EVIDENCE",IF($E86="FACT","CHECK: causal edge as FACT?","OK")))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2" t="str">
        <f aca="false">IF($A87="","",IF($F87="","GAP — NO EVIDENCE",IF($E87="FACT","CHECK: causal edge as FACT?","OK")))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2" t="str">
        <f aca="false">IF($A88="","",IF($F88="","GAP — NO EVIDENCE",IF($E88="FACT","CHECK: causal edge as FACT?","OK")))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2" t="str">
        <f aca="false">IF($A89="","",IF($F89="","GAP — NO EVIDENCE",IF($E89="FACT","CHECK: causal edge as FACT?","OK")))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2" t="str">
        <f aca="false">IF($A90="","",IF($F90="","GAP — NO EVIDENCE",IF($E90="FACT","CHECK: causal edge as FACT?","OK")))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2" t="str">
        <f aca="false">IF($A91="","",IF($F91="","GAP — NO EVIDENCE",IF($E91="FACT","CHECK: causal edge as FACT?","OK")))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2" t="str">
        <f aca="false">IF($A92="","",IF($F92="","GAP — NO EVIDENCE",IF($E92="FACT","CHECK: causal edge as FACT?","OK")))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2" t="str">
        <f aca="false">IF($A93="","",IF($F93="","GAP — NO EVIDENCE",IF($E93="FACT","CHECK: causal edge as FACT?","OK")))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2" t="str">
        <f aca="false">IF($A94="","",IF($F94="","GAP — NO EVIDENCE",IF($E94="FACT","CHECK: causal edge as FACT?","OK")))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2" t="str">
        <f aca="false">IF($A95="","",IF($F95="","GAP — NO EVIDENCE",IF($E95="FACT","CHECK: causal edge as FACT?","OK")))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2" t="str">
        <f aca="false">IF($A96="","",IF($F96="","GAP — NO EVIDENCE",IF($E96="FACT","CHECK: causal edge as FACT?","OK")))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2" t="str">
        <f aca="false">IF($A97="","",IF($F97="","GAP — NO EVIDENCE",IF($E97="FACT","CHECK: causal edge as FACT?","OK")))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2" t="str">
        <f aca="false">IF($A98="","",IF($F98="","GAP — NO EVIDENCE",IF($E98="FACT","CHECK: causal edge as FACT?","OK")))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2" t="str">
        <f aca="false">IF($A99="","",IF($F99="","GAP — NO EVIDENCE",IF($E99="FACT","CHECK: causal edge as FACT?","OK")))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2" t="str">
        <f aca="false">IF($A100="","",IF($F100="","GAP — NO EVIDENCE",IF($E100="FACT","CHECK: causal edge as FACT?","OK")))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2" t="str">
        <f aca="false">IF($A101="","",IF($F101="","GAP — NO EVIDENCE",IF($E101="FACT","CHECK: causal edge as FACT?","OK")))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2" t="str">
        <f aca="false">IF($A102="","",IF($F102="","GAP — NO EVIDENCE",IF($E102="FACT","CHECK: causal edge as FACT?","OK")))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2" t="str">
        <f aca="false">IF($A103="","",IF($F103="","GAP — NO EVIDENCE",IF($E103="FACT","CHECK: causal edge as FACT?","OK")))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2" t="str">
        <f aca="false">IF($A104="","",IF($F104="","GAP — NO EVIDENCE",IF($E104="FACT","CHECK: causal edge as FACT?","OK")))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2" t="str">
        <f aca="false">IF($A105="","",IF($F105="","GAP — NO EVIDENCE",IF($E105="FACT","CHECK: causal edge as FACT?","OK")))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2" t="str">
        <f aca="false">IF($A106="","",IF($F106="","GAP — NO EVIDENCE",IF($E106="FACT","CHECK: causal edge as FACT?","OK")))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2" t="str">
        <f aca="false">IF($A107="","",IF($F107="","GAP — NO EVIDENCE",IF($E107="FACT","CHECK: causal edge as FACT?","OK")))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2" t="str">
        <f aca="false">IF($A108="","",IF($F108="","GAP — NO EVIDENCE",IF($E108="FACT","CHECK: causal edge as FACT?","OK")))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2" t="str">
        <f aca="false">IF($A109="","",IF($F109="","GAP — NO EVIDENCE",IF($E109="FACT","CHECK: causal edge as FACT?","OK")))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2" t="str">
        <f aca="false">IF($A110="","",IF($F110="","GAP — NO EVIDENCE",IF($E110="FACT","CHECK: causal edge as FACT?","OK")))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2" t="str">
        <f aca="false">IF($A111="","",IF($F111="","GAP — NO EVIDENCE",IF($E111="FACT","CHECK: causal edge as FACT?","OK")))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2" t="str">
        <f aca="false">IF($A112="","",IF($F112="","GAP — NO EVIDENCE",IF($E112="FACT","CHECK: causal edge as FACT?","OK")))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2" t="str">
        <f aca="false">IF($A113="","",IF($F113="","GAP — NO EVIDENCE",IF($E113="FACT","CHECK: causal edge as FACT?","OK")))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2" t="str">
        <f aca="false">IF($A114="","",IF($F114="","GAP — NO EVIDENCE",IF($E114="FACT","CHECK: causal edge as FACT?","OK")))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2" t="str">
        <f aca="false">IF($A115="","",IF($F115="","GAP — NO EVIDENCE",IF($E115="FACT","CHECK: causal edge as FACT?","OK")))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2" t="str">
        <f aca="false">IF($A116="","",IF($F116="","GAP — NO EVIDENCE",IF($E116="FACT","CHECK: causal edge as FACT?","OK")))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2" t="str">
        <f aca="false">IF($A117="","",IF($F117="","GAP — NO EVIDENCE",IF($E117="FACT","CHECK: causal edge as FACT?","OK")))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2" t="str">
        <f aca="false">IF($A118="","",IF($F118="","GAP — NO EVIDENCE",IF($E118="FACT","CHECK: causal edge as FACT?","OK")))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2" t="str">
        <f aca="false">IF($A119="","",IF($F119="","GAP — NO EVIDENCE",IF($E119="FACT","CHECK: causal edge as FACT?","OK")))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2" t="str">
        <f aca="false">IF($A120="","",IF($F120="","GAP — NO EVIDENCE",IF($E120="FACT","CHECK: causal edge as FACT?","OK")))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2" t="str">
        <f aca="false">IF($A121="","",IF($F121="","GAP — NO EVIDENCE",IF($E121="FACT","CHECK: causal edge as FACT?","OK")))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2" t="str">
        <f aca="false">IF($A122="","",IF($F122="","GAP — NO EVIDENCE",IF($E122="FACT","CHECK: causal edge as FACT?","OK")))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2" t="str">
        <f aca="false">IF($A123="","",IF($F123="","GAP — NO EVIDENCE",IF($E123="FACT","CHECK: causal edge as FACT?","OK")))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2" t="str">
        <f aca="false">IF($A124="","",IF($F124="","GAP — NO EVIDENCE",IF($E124="FACT","CHECK: causal edge as FACT?","OK")))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2" t="str">
        <f aca="false">IF($A125="","",IF($F125="","GAP — NO EVIDENCE",IF($E125="FACT","CHECK: causal edge as FACT?","OK")))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2" t="str">
        <f aca="false">IF($A126="","",IF($F126="","GAP — NO EVIDENCE",IF($E126="FACT","CHECK: causal edge as FACT?","OK")))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2" t="str">
        <f aca="false">IF($A127="","",IF($F127="","GAP — NO EVIDENCE",IF($E127="FACT","CHECK: causal edge as FACT?","OK")))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2" t="str">
        <f aca="false">IF($A128="","",IF($F128="","GAP — NO EVIDENCE",IF($E128="FACT","CHECK: causal edge as FACT?","OK")))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2" t="str">
        <f aca="false">IF($A129="","",IF($F129="","GAP — NO EVIDENCE",IF($E129="FACT","CHECK: causal edge as FACT?","OK")))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2" t="str">
        <f aca="false">IF($A130="","",IF($F130="","GAP — NO EVIDENCE",IF($E130="FACT","CHECK: causal edge as FACT?","OK")))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2" t="str">
        <f aca="false">IF($A131="","",IF($F131="","GAP — NO EVIDENCE",IF($E131="FACT","CHECK: causal edge as FACT?","OK")))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2" t="str">
        <f aca="false">IF($A132="","",IF($F132="","GAP — NO EVIDENCE",IF($E132="FACT","CHECK: causal edge as FACT?","OK")))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2" t="str">
        <f aca="false">IF($A133="","",IF($F133="","GAP — NO EVIDENCE",IF($E133="FACT","CHECK: causal edge as FACT?","OK")))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2" t="str">
        <f aca="false">IF($A134="","",IF($F134="","GAP — NO EVIDENCE",IF($E134="FACT","CHECK: causal edge as FACT?","OK")))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2" t="str">
        <f aca="false">IF($A135="","",IF($F135="","GAP — NO EVIDENCE",IF($E135="FACT","CHECK: causal edge as FACT?","OK")))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2" t="str">
        <f aca="false">IF($A136="","",IF($F136="","GAP — NO EVIDENCE",IF($E136="FACT","CHECK: causal edge as FACT?","OK")))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2" t="str">
        <f aca="false">IF($A137="","",IF($F137="","GAP — NO EVIDENCE",IF($E137="FACT","CHECK: causal edge as FACT?","OK")))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2" t="str">
        <f aca="false">IF($A138="","",IF($F138="","GAP — NO EVIDENCE",IF($E138="FACT","CHECK: causal edge as FACT?","OK")))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2" t="str">
        <f aca="false">IF($A139="","",IF($F139="","GAP — NO EVIDENCE",IF($E139="FACT","CHECK: causal edge as FACT?","OK")))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2" t="str">
        <f aca="false">IF($A140="","",IF($F140="","GAP — NO EVIDENCE",IF($E140="FACT","CHECK: causal edge as FACT?","OK")))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2" t="str">
        <f aca="false">IF($A141="","",IF($F141="","GAP — NO EVIDENCE",IF($E141="FACT","CHECK: causal edge as FACT?","OK")))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2" t="str">
        <f aca="false">IF($A142="","",IF($F142="","GAP — NO EVIDENCE",IF($E142="FACT","CHECK: causal edge as FACT?","OK")))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2" t="str">
        <f aca="false">IF($A143="","",IF($F143="","GAP — NO EVIDENCE",IF($E143="FACT","CHECK: causal edge as FACT?","OK")))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2" t="str">
        <f aca="false">IF($A144="","",IF($F144="","GAP — NO EVIDENCE",IF($E144="FACT","CHECK: causal edge as FACT?","OK")))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2" t="str">
        <f aca="false">IF($A145="","",IF($F145="","GAP — NO EVIDENCE",IF($E145="FACT","CHECK: causal edge as FACT?","OK")))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2" t="str">
        <f aca="false">IF($A146="","",IF($F146="","GAP — NO EVIDENCE",IF($E146="FACT","CHECK: causal edge as FACT?","OK")))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2" t="str">
        <f aca="false">IF($A147="","",IF($F147="","GAP — NO EVIDENCE",IF($E147="FACT","CHECK: causal edge as FACT?","OK")))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2" t="str">
        <f aca="false">IF($A148="","",IF($F148="","GAP — NO EVIDENCE",IF($E148="FACT","CHECK: causal edge as FACT?","OK")))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2" t="str">
        <f aca="false">IF($A149="","",IF($F149="","GAP — NO EVIDENCE",IF($E149="FACT","CHECK: causal edge as FACT?","OK")))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2" t="str">
        <f aca="false">IF($A150="","",IF($F150="","GAP — NO EVIDENCE",IF($E150="FACT","CHECK: causal edge as FACT?","OK")))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2" t="str">
        <f aca="false">IF($A151="","",IF($F151="","GAP — NO EVIDENCE",IF($E151="FACT","CHECK: causal edge as FACT?","OK")))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2" t="str">
        <f aca="false">IF($A152="","",IF($F152="","GAP — NO EVIDENCE",IF($E152="FACT","CHECK: causal edge as FACT?","OK")))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2" t="str">
        <f aca="false">IF($A153="","",IF($F153="","GAP — NO EVIDENCE",IF($E153="FACT","CHECK: causal edge as FACT?","OK")))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2" t="str">
        <f aca="false">IF($A154="","",IF($F154="","GAP — NO EVIDENCE",IF($E154="FACT","CHECK: causal edge as FACT?","OK")))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2" t="str">
        <f aca="false">IF($A155="","",IF($F155="","GAP — NO EVIDENCE",IF($E155="FACT","CHECK: causal edge as FACT?","OK")))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2" t="str">
        <f aca="false">IF($A156="","",IF($F156="","GAP — NO EVIDENCE",IF($E156="FACT","CHECK: causal edge as FACT?","OK")))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2" t="str">
        <f aca="false">IF($A157="","",IF($F157="","GAP — NO EVIDENCE",IF($E157="FACT","CHECK: causal edge as FACT?","OK")))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2" t="str">
        <f aca="false">IF($A158="","",IF($F158="","GAP — NO EVIDENCE",IF($E158="FACT","CHECK: causal edge as FACT?","OK")))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2" t="str">
        <f aca="false">IF($A159="","",IF($F159="","GAP — NO EVIDENCE",IF($E159="FACT","CHECK: causal edge as FACT?","OK")))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2" t="str">
        <f aca="false">IF($A160="","",IF($F160="","GAP — NO EVIDENCE",IF($E160="FACT","CHECK: causal edge as FACT?","OK")))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2" t="str">
        <f aca="false">IF($A161="","",IF($F161="","GAP — NO EVIDENCE",IF($E161="FACT","CHECK: causal edge as FACT?","OK")))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2" t="str">
        <f aca="false">IF($A162="","",IF($F162="","GAP — NO EVIDENCE",IF($E162="FACT","CHECK: causal edge as FACT?","OK")))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2" t="str">
        <f aca="false">IF($A163="","",IF($F163="","GAP — NO EVIDENCE",IF($E163="FACT","CHECK: causal edge as FACT?","OK")))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2" t="str">
        <f aca="false">IF($A164="","",IF($F164="","GAP — NO EVIDENCE",IF($E164="FACT","CHECK: causal edge as FACT?","OK")))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2" t="str">
        <f aca="false">IF($A165="","",IF($F165="","GAP — NO EVIDENCE",IF($E165="FACT","CHECK: causal edge as FACT?","OK")))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2" t="str">
        <f aca="false">IF($A166="","",IF($F166="","GAP — NO EVIDENCE",IF($E166="FACT","CHECK: causal edge as FACT?","OK")))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2" t="str">
        <f aca="false">IF($A167="","",IF($F167="","GAP — NO EVIDENCE",IF($E167="FACT","CHECK: causal edge as FACT?","OK")))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2" t="str">
        <f aca="false">IF($A168="","",IF($F168="","GAP — NO EVIDENCE",IF($E168="FACT","CHECK: causal edge as FACT?","OK")))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2" t="str">
        <f aca="false">IF($A169="","",IF($F169="","GAP — NO EVIDENCE",IF($E169="FACT","CHECK: causal edge as FACT?","OK")))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2" t="str">
        <f aca="false">IF($A170="","",IF($F170="","GAP — NO EVIDENCE",IF($E170="FACT","CHECK: causal edge as FACT?","OK")))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2" t="str">
        <f aca="false">IF($A171="","",IF($F171="","GAP — NO EVIDENCE",IF($E171="FACT","CHECK: causal edge as FACT?","OK")))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2" t="str">
        <f aca="false">IF($A172="","",IF($F172="","GAP — NO EVIDENCE",IF($E172="FACT","CHECK: causal edge as FACT?","OK")))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2" t="str">
        <f aca="false">IF($A173="","",IF($F173="","GAP — NO EVIDENCE",IF($E173="FACT","CHECK: causal edge as FACT?","OK")))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2" t="str">
        <f aca="false">IF($A174="","",IF($F174="","GAP — NO EVIDENCE",IF($E174="FACT","CHECK: causal edge as FACT?","OK")))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2" t="str">
        <f aca="false">IF($A175="","",IF($F175="","GAP — NO EVIDENCE",IF($E175="FACT","CHECK: causal edge as FACT?","OK")))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2" t="str">
        <f aca="false">IF($A176="","",IF($F176="","GAP — NO EVIDENCE",IF($E176="FACT","CHECK: causal edge as FACT?","OK")))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2" t="str">
        <f aca="false">IF($A177="","",IF($F177="","GAP — NO EVIDENCE",IF($E177="FACT","CHECK: causal edge as FACT?","OK")))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2" t="str">
        <f aca="false">IF($A178="","",IF($F178="","GAP — NO EVIDENCE",IF($E178="FACT","CHECK: causal edge as FACT?","OK")))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2" t="str">
        <f aca="false">IF($A179="","",IF($F179="","GAP — NO EVIDENCE",IF($E179="FACT","CHECK: causal edge as FACT?","OK")))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2" t="str">
        <f aca="false">IF($A180="","",IF($F180="","GAP — NO EVIDENCE",IF($E180="FACT","CHECK: causal edge as FACT?","OK")))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2" t="str">
        <f aca="false">IF($A181="","",IF($F181="","GAP — NO EVIDENCE",IF($E181="FACT","CHECK: causal edge as FACT?","OK")))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2" t="str">
        <f aca="false">IF($A182="","",IF($F182="","GAP — NO EVIDENCE",IF($E182="FACT","CHECK: causal edge as FACT?","OK")))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2" t="str">
        <f aca="false">IF($A183="","",IF($F183="","GAP — NO EVIDENCE",IF($E183="FACT","CHECK: causal edge as FACT?","OK")))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2" t="str">
        <f aca="false">IF($A184="","",IF($F184="","GAP — NO EVIDENCE",IF($E184="FACT","CHECK: causal edge as FACT?","OK")))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2" t="str">
        <f aca="false">IF($A185="","",IF($F185="","GAP — NO EVIDENCE",IF($E185="FACT","CHECK: causal edge as FACT?","OK")))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2" t="str">
        <f aca="false">IF($A186="","",IF($F186="","GAP — NO EVIDENCE",IF($E186="FACT","CHECK: causal edge as FACT?","OK")))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2" t="str">
        <f aca="false">IF($A187="","",IF($F187="","GAP — NO EVIDENCE",IF($E187="FACT","CHECK: causal edge as FACT?","OK")))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2" t="str">
        <f aca="false">IF($A188="","",IF($F188="","GAP — NO EVIDENCE",IF($E188="FACT","CHECK: causal edge as FACT?","OK")))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2" t="str">
        <f aca="false">IF($A189="","",IF($F189="","GAP — NO EVIDENCE",IF($E189="FACT","CHECK: causal edge as FACT?","OK")))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2" t="str">
        <f aca="false">IF($A190="","",IF($F190="","GAP — NO EVIDENCE",IF($E190="FACT","CHECK: causal edge as FACT?","OK")))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2" t="str">
        <f aca="false">IF($A191="","",IF($F191="","GAP — NO EVIDENCE",IF($E191="FACT","CHECK: causal edge as FACT?","OK")))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2" t="str">
        <f aca="false">IF($A192="","",IF($F192="","GAP — NO EVIDENCE",IF($E192="FACT","CHECK: causal edge as FACT?","OK")))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2" t="str">
        <f aca="false">IF($A193="","",IF($F193="","GAP — NO EVIDENCE",IF($E193="FACT","CHECK: causal edge as FACT?","OK")))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2" t="str">
        <f aca="false">IF($A194="","",IF($F194="","GAP — NO EVIDENCE",IF($E194="FACT","CHECK: causal edge as FACT?","OK")))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2" t="str">
        <f aca="false">IF($A195="","",IF($F195="","GAP — NO EVIDENCE",IF($E195="FACT","CHECK: causal edge as FACT?","OK")))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2" t="str">
        <f aca="false">IF($A196="","",IF($F196="","GAP — NO EVIDENCE",IF($E196="FACT","CHECK: causal edge as FACT?","OK")))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2" t="str">
        <f aca="false">IF($A197="","",IF($F197="","GAP — NO EVIDENCE",IF($E197="FACT","CHECK: causal edge as FACT?","OK")))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2" t="str">
        <f aca="false">IF($A198="","",IF($F198="","GAP — NO EVIDENCE",IF($E198="FACT","CHECK: causal edge as FACT?","OK")))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2" t="str">
        <f aca="false">IF($A199="","",IF($F199="","GAP — NO EVIDENCE",IF($E199="FACT","CHECK: causal edge as FACT?","OK")))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2" t="str">
        <f aca="false">IF($A200="","",IF($F200="","GAP — NO EVIDENCE",IF($E200="FACT","CHECK: causal edge as FACT?","OK")))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2" t="str">
        <f aca="false">IF($A201="","",IF($F201="","GAP — NO EVIDENCE",IF($E201="FACT","CHECK: causal edge as FACT?","OK")))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2" t="str">
        <f aca="false">IF($A202="","",IF($F202="","GAP — NO EVIDENCE",IF($E202="FACT","CHECK: causal edge as FACT?","OK")))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2" t="str">
        <f aca="false">IF($A203="","",IF($F203="","GAP — NO EVIDENCE",IF($E203="FACT","CHECK: causal edge as FACT?","OK")))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2" t="str">
        <f aca="false">IF($A204="","",IF($F204="","GAP — NO EVIDENCE",IF($E204="FACT","CHECK: causal edge as FACT?","OK")))</f>
        <v/>
      </c>
    </row>
  </sheetData>
  <mergeCells count="1">
    <mergeCell ref="A2:I2"/>
  </mergeCells>
  <conditionalFormatting sqref="I4:I204">
    <cfRule type="expression" priority="2" aboveAverage="0" equalAverage="0" bottom="0" percent="0" rank="0" text="" dxfId="0">
      <formula>I4="OK"</formula>
    </cfRule>
    <cfRule type="expression" priority="3" aboveAverage="0" equalAverage="0" bottom="0" percent="0" rank="0" text="" dxfId="1">
      <formula>AND(I4&lt;&gt;"",I4&lt;&gt;"OK")</formula>
    </cfRule>
  </conditionalFormatting>
  <dataValidations count="1">
    <dataValidation allowBlank="true" error="Pick a value from the EpistemicStatus list (see Lists sheet)." errorStyle="stop" errorTitle="Not in list" operator="between" showDropDown="false" showErrorMessage="false" showInputMessage="false" sqref="E4:E204" type="list">
      <formula1>Lists!$A$2:$A$11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5" min="5" style="0" width="28"/>
    <col collapsed="false" customWidth="true" hidden="false" outlineLevel="0" max="6" min="6" style="0" width="16"/>
    <col collapsed="false" customWidth="true" hidden="false" outlineLevel="0" max="8" min="7" style="0" width="18"/>
    <col collapsed="false" customWidth="true" hidden="false" outlineLevel="0" max="9" min="9" style="0" width="16"/>
    <col collapsed="false" customWidth="true" hidden="false" outlineLevel="0" max="10" min="10" style="0" width="18"/>
    <col collapsed="false" customWidth="true" hidden="false" outlineLevel="0" max="11" min="11" style="0" width="20"/>
    <col collapsed="false" customWidth="true" hidden="false" outlineLevel="0" max="12" min="12" style="0" width="14"/>
    <col collapsed="false" customWidth="true" hidden="false" outlineLevel="0" max="13" min="13" style="0" width="12"/>
    <col collapsed="false" customWidth="true" hidden="false" outlineLevel="0" max="14" min="14" style="0" width="28"/>
    <col collapsed="false" customWidth="true" hidden="false" outlineLevel="0" max="15" min="15" style="0" width="18"/>
  </cols>
  <sheetData>
    <row r="1" customFormat="false" ht="17.35" hidden="false" customHeight="false" outlineLevel="0" collapsed="false">
      <c r="A1" s="1" t="s">
        <v>173</v>
      </c>
    </row>
    <row r="2" customFormat="false" ht="30" hidden="false" customHeight="true" outlineLevel="0" collapsed="false">
      <c r="A2" s="11" t="s">
        <v>174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customFormat="false" ht="30" hidden="false" customHeight="true" outlineLevel="0" collapsed="false">
      <c r="A3" s="5" t="s">
        <v>175</v>
      </c>
      <c r="B3" s="5" t="s">
        <v>142</v>
      </c>
      <c r="C3" s="5" t="s">
        <v>176</v>
      </c>
      <c r="D3" s="5" t="s">
        <v>177</v>
      </c>
      <c r="E3" s="5" t="s">
        <v>178</v>
      </c>
      <c r="F3" s="5" t="s">
        <v>179</v>
      </c>
      <c r="G3" s="5" t="s">
        <v>180</v>
      </c>
      <c r="H3" s="5" t="s">
        <v>181</v>
      </c>
      <c r="I3" s="5" t="s">
        <v>182</v>
      </c>
      <c r="J3" s="5" t="s">
        <v>183</v>
      </c>
      <c r="K3" s="5" t="s">
        <v>184</v>
      </c>
      <c r="L3" s="5" t="s">
        <v>162</v>
      </c>
      <c r="M3" s="5" t="s">
        <v>185</v>
      </c>
      <c r="N3" s="5" t="s">
        <v>164</v>
      </c>
      <c r="O3" s="10" t="s">
        <v>120</v>
      </c>
    </row>
    <row r="4" customFormat="false" ht="23.85" hidden="false" customHeight="false" outlineLevel="0" collapsed="false">
      <c r="A4" s="9" t="s">
        <v>186</v>
      </c>
      <c r="B4" s="9" t="s">
        <v>187</v>
      </c>
      <c r="C4" s="9" t="s">
        <v>188</v>
      </c>
      <c r="D4" s="9" t="s">
        <v>189</v>
      </c>
      <c r="E4" s="9" t="s">
        <v>190</v>
      </c>
      <c r="F4" s="9" t="s">
        <v>191</v>
      </c>
      <c r="G4" s="9"/>
      <c r="H4" s="9"/>
      <c r="I4" s="9"/>
      <c r="J4" s="9" t="s">
        <v>192</v>
      </c>
      <c r="K4" s="9" t="s">
        <v>193</v>
      </c>
      <c r="L4" s="9" t="s">
        <v>194</v>
      </c>
      <c r="M4" s="9" t="s">
        <v>195</v>
      </c>
      <c r="N4" s="9" t="s">
        <v>196</v>
      </c>
      <c r="O4" s="2" t="str">
        <f aca="false">IF($A4="","",IF($L4="","NO EVIDENCE","OK"))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2" t="str">
        <f aca="false">IF($A5="","",IF($L5="","NO EVIDENCE","OK"))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2" t="str">
        <f aca="false">IF($A6="","",IF($L6="","NO EVIDENCE","OK"))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2" t="str">
        <f aca="false">IF($A7="","",IF($L7="","NO EVIDENCE","OK"))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2" t="str">
        <f aca="false">IF($A8="","",IF($L8="","NO EVIDENCE","OK"))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2" t="str">
        <f aca="false">IF($A9="","",IF($L9="","NO EVIDENCE","OK"))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2" t="str">
        <f aca="false">IF($A10="","",IF($L10="","NO EVIDENCE","OK"))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2" t="str">
        <f aca="false">IF($A11="","",IF($L11="","NO EVIDENCE","OK"))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2" t="str">
        <f aca="false">IF($A12="","",IF($L12="","NO EVIDENCE","OK"))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2" t="str">
        <f aca="false">IF($A13="","",IF($L13="","NO EVIDENCE","OK"))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2" t="str">
        <f aca="false">IF($A14="","",IF($L14="","NO EVIDENCE","OK"))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2" t="str">
        <f aca="false">IF($A15="","",IF($L15="","NO EVIDENCE","OK"))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2" t="str">
        <f aca="false">IF($A16="","",IF($L16="","NO EVIDENCE","OK"))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2" t="str">
        <f aca="false">IF($A17="","",IF($L17="","NO EVIDENCE","OK"))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2" t="str">
        <f aca="false">IF($A18="","",IF($L18="","NO EVIDENCE","OK"))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2" t="str">
        <f aca="false">IF($A19="","",IF($L19="","NO EVIDENCE","OK"))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2" t="str">
        <f aca="false">IF($A20="","",IF($L20="","NO EVIDENCE","OK"))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2" t="str">
        <f aca="false">IF($A21="","",IF($L21="","NO EVIDENCE","OK"))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2" t="str">
        <f aca="false">IF($A22="","",IF($L22="","NO EVIDENCE","OK"))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2" t="str">
        <f aca="false">IF($A23="","",IF($L23="","NO EVIDENCE","OK"))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2" t="str">
        <f aca="false">IF($A24="","",IF($L24="","NO EVIDENCE","OK"))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2" t="str">
        <f aca="false">IF($A25="","",IF($L25="","NO EVIDENCE","OK"))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2" t="str">
        <f aca="false">IF($A26="","",IF($L26="","NO EVIDENCE","OK"))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2" t="str">
        <f aca="false">IF($A27="","",IF($L27="","NO EVIDENCE","OK"))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2" t="str">
        <f aca="false">IF($A28="","",IF($L28="","NO EVIDENCE","OK"))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2" t="str">
        <f aca="false">IF($A29="","",IF($L29="","NO EVIDENCE","OK"))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2" t="str">
        <f aca="false">IF($A30="","",IF($L30="","NO EVIDENCE","OK"))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2" t="str">
        <f aca="false">IF($A31="","",IF($L31="","NO EVIDENCE","OK"))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2" t="str">
        <f aca="false">IF($A32="","",IF($L32="","NO EVIDENCE","OK"))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2" t="str">
        <f aca="false">IF($A33="","",IF($L33="","NO EVIDENCE","OK"))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2" t="str">
        <f aca="false">IF($A34="","",IF($L34="","NO EVIDENCE","OK"))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2" t="str">
        <f aca="false">IF($A35="","",IF($L35="","NO EVIDENCE","OK"))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2" t="str">
        <f aca="false">IF($A36="","",IF($L36="","NO EVIDENCE","OK"))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2" t="str">
        <f aca="false">IF($A37="","",IF($L37="","NO EVIDENCE","OK"))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2" t="str">
        <f aca="false">IF($A38="","",IF($L38="","NO EVIDENCE","OK"))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2" t="str">
        <f aca="false">IF($A39="","",IF($L39="","NO EVIDENCE","OK"))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2" t="str">
        <f aca="false">IF($A40="","",IF($L40="","NO EVIDENCE","OK"))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2" t="str">
        <f aca="false">IF($A41="","",IF($L41="","NO EVIDENCE","OK"))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2" t="str">
        <f aca="false">IF($A42="","",IF($L42="","NO EVIDENCE","OK"))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2" t="str">
        <f aca="false">IF($A43="","",IF($L43="","NO EVIDENCE","OK"))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2" t="str">
        <f aca="false">IF($A44="","",IF($L44="","NO EVIDENCE","OK"))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2" t="str">
        <f aca="false">IF($A45="","",IF($L45="","NO EVIDENCE","OK"))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2" t="str">
        <f aca="false">IF($A46="","",IF($L46="","NO EVIDENCE","OK"))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2" t="str">
        <f aca="false">IF($A47="","",IF($L47="","NO EVIDENCE","OK"))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2" t="str">
        <f aca="false">IF($A48="","",IF($L48="","NO EVIDENCE","OK"))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2" t="str">
        <f aca="false">IF($A49="","",IF($L49="","NO EVIDENCE","OK"))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2" t="str">
        <f aca="false">IF($A50="","",IF($L50="","NO EVIDENCE","OK"))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2" t="str">
        <f aca="false">IF($A51="","",IF($L51="","NO EVIDENCE","OK"))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2" t="str">
        <f aca="false">IF($A52="","",IF($L52="","NO EVIDENCE","OK"))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2" t="str">
        <f aca="false">IF($A53="","",IF($L53="","NO EVIDENCE","OK"))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2" t="str">
        <f aca="false">IF($A54="","",IF($L54="","NO EVIDENCE","OK"))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2" t="str">
        <f aca="false">IF($A55="","",IF($L55="","NO EVIDENCE","OK"))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2" t="str">
        <f aca="false">IF($A56="","",IF($L56="","NO EVIDENCE","OK"))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2" t="str">
        <f aca="false">IF($A57="","",IF($L57="","NO EVIDENCE","OK"))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2" t="str">
        <f aca="false">IF($A58="","",IF($L58="","NO EVIDENCE","OK"))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2" t="str">
        <f aca="false">IF($A59="","",IF($L59="","NO EVIDENCE","OK"))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2" t="str">
        <f aca="false">IF($A60="","",IF($L60="","NO EVIDENCE","OK"))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2" t="str">
        <f aca="false">IF($A61="","",IF($L61="","NO EVIDENCE","OK"))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2" t="str">
        <f aca="false">IF($A62="","",IF($L62="","NO EVIDENCE","OK"))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2" t="str">
        <f aca="false">IF($A63="","",IF($L63="","NO EVIDENCE","OK"))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2" t="str">
        <f aca="false">IF($A64="","",IF($L64="","NO EVIDENCE","OK"))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2" t="str">
        <f aca="false">IF($A65="","",IF($L65="","NO EVIDENCE","OK"))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2" t="str">
        <f aca="false">IF($A66="","",IF($L66="","NO EVIDENCE","OK"))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2" t="str">
        <f aca="false">IF($A67="","",IF($L67="","NO EVIDENCE","OK"))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2" t="str">
        <f aca="false">IF($A68="","",IF($L68="","NO EVIDENCE","OK"))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2" t="str">
        <f aca="false">IF($A69="","",IF($L69="","NO EVIDENCE","OK"))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2" t="str">
        <f aca="false">IF($A70="","",IF($L70="","NO EVIDENCE","OK"))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2" t="str">
        <f aca="false">IF($A71="","",IF($L71="","NO EVIDENCE","OK"))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2" t="str">
        <f aca="false">IF($A72="","",IF($L72="","NO EVIDENCE","OK"))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2" t="str">
        <f aca="false">IF($A73="","",IF($L73="","NO EVIDENCE","OK"))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2" t="str">
        <f aca="false">IF($A74="","",IF($L74="","NO EVIDENCE","OK"))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2" t="str">
        <f aca="false">IF($A75="","",IF($L75="","NO EVIDENCE","OK"))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2" t="str">
        <f aca="false">IF($A76="","",IF($L76="","NO EVIDENCE","OK"))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2" t="str">
        <f aca="false">IF($A77="","",IF($L77="","NO EVIDENCE","OK"))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2" t="str">
        <f aca="false">IF($A78="","",IF($L78="","NO EVIDENCE","OK"))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2" t="str">
        <f aca="false">IF($A79="","",IF($L79="","NO EVIDENCE","OK"))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2" t="str">
        <f aca="false">IF($A80="","",IF($L80="","NO EVIDENCE","OK"))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2" t="str">
        <f aca="false">IF($A81="","",IF($L81="","NO EVIDENCE","OK"))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2" t="str">
        <f aca="false">IF($A82="","",IF($L82="","NO EVIDENCE","OK"))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2" t="str">
        <f aca="false">IF($A83="","",IF($L83="","NO EVIDENCE","OK"))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2" t="str">
        <f aca="false">IF($A84="","",IF($L84="","NO EVIDENCE","OK"))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2" t="str">
        <f aca="false">IF($A85="","",IF($L85="","NO EVIDENCE","OK"))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2" t="str">
        <f aca="false">IF($A86="","",IF($L86="","NO EVIDENCE","OK"))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2" t="str">
        <f aca="false">IF($A87="","",IF($L87="","NO EVIDENCE","OK"))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2" t="str">
        <f aca="false">IF($A88="","",IF($L88="","NO EVIDENCE","OK"))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2" t="str">
        <f aca="false">IF($A89="","",IF($L89="","NO EVIDENCE","OK"))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2" t="str">
        <f aca="false">IF($A90="","",IF($L90="","NO EVIDENCE","OK"))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2" t="str">
        <f aca="false">IF($A91="","",IF($L91="","NO EVIDENCE","OK"))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2" t="str">
        <f aca="false">IF($A92="","",IF($L92="","NO EVIDENCE","OK"))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2" t="str">
        <f aca="false">IF($A93="","",IF($L93="","NO EVIDENCE","OK"))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2" t="str">
        <f aca="false">IF($A94="","",IF($L94="","NO EVIDENCE","OK"))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2" t="str">
        <f aca="false">IF($A95="","",IF($L95="","NO EVIDENCE","OK"))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2" t="str">
        <f aca="false">IF($A96="","",IF($L96="","NO EVIDENCE","OK"))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2" t="str">
        <f aca="false">IF($A97="","",IF($L97="","NO EVIDENCE","OK"))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2" t="str">
        <f aca="false">IF($A98="","",IF($L98="","NO EVIDENCE","OK"))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2" t="str">
        <f aca="false">IF($A99="","",IF($L99="","NO EVIDENCE","OK"))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2" t="str">
        <f aca="false">IF($A100="","",IF($L100="","NO EVIDENCE","OK"))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2" t="str">
        <f aca="false">IF($A101="","",IF($L101="","NO EVIDENCE","OK"))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2" t="str">
        <f aca="false">IF($A102="","",IF($L102="","NO EVIDENCE","OK"))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2" t="str">
        <f aca="false">IF($A103="","",IF($L103="","NO EVIDENCE","OK"))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2" t="str">
        <f aca="false">IF($A104="","",IF($L104="","NO EVIDENCE","OK"))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2" t="str">
        <f aca="false">IF($A105="","",IF($L105="","NO EVIDENCE","OK"))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2" t="str">
        <f aca="false">IF($A106="","",IF($L106="","NO EVIDENCE","OK"))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2" t="str">
        <f aca="false">IF($A107="","",IF($L107="","NO EVIDENCE","OK"))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2" t="str">
        <f aca="false">IF($A108="","",IF($L108="","NO EVIDENCE","OK"))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2" t="str">
        <f aca="false">IF($A109="","",IF($L109="","NO EVIDENCE","OK"))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2" t="str">
        <f aca="false">IF($A110="","",IF($L110="","NO EVIDENCE","OK"))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2" t="str">
        <f aca="false">IF($A111="","",IF($L111="","NO EVIDENCE","OK"))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2" t="str">
        <f aca="false">IF($A112="","",IF($L112="","NO EVIDENCE","OK"))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2" t="str">
        <f aca="false">IF($A113="","",IF($L113="","NO EVIDENCE","OK"))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2" t="str">
        <f aca="false">IF($A114="","",IF($L114="","NO EVIDENCE","OK"))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2" t="str">
        <f aca="false">IF($A115="","",IF($L115="","NO EVIDENCE","OK"))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2" t="str">
        <f aca="false">IF($A116="","",IF($L116="","NO EVIDENCE","OK"))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2" t="str">
        <f aca="false">IF($A117="","",IF($L117="","NO EVIDENCE","OK"))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2" t="str">
        <f aca="false">IF($A118="","",IF($L118="","NO EVIDENCE","OK"))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2" t="str">
        <f aca="false">IF($A119="","",IF($L119="","NO EVIDENCE","OK"))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2" t="str">
        <f aca="false">IF($A120="","",IF($L120="","NO EVIDENCE","OK"))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2" t="str">
        <f aca="false">IF($A121="","",IF($L121="","NO EVIDENCE","OK"))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2" t="str">
        <f aca="false">IF($A122="","",IF($L122="","NO EVIDENCE","OK"))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2" t="str">
        <f aca="false">IF($A123="","",IF($L123="","NO EVIDENCE","OK"))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2" t="str">
        <f aca="false">IF($A124="","",IF($L124="","NO EVIDENCE","OK"))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2" t="str">
        <f aca="false">IF($A125="","",IF($L125="","NO EVIDENCE","OK"))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2" t="str">
        <f aca="false">IF($A126="","",IF($L126="","NO EVIDENCE","OK"))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2" t="str">
        <f aca="false">IF($A127="","",IF($L127="","NO EVIDENCE","OK"))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2" t="str">
        <f aca="false">IF($A128="","",IF($L128="","NO EVIDENCE","OK"))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2" t="str">
        <f aca="false">IF($A129="","",IF($L129="","NO EVIDENCE","OK"))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2" t="str">
        <f aca="false">IF($A130="","",IF($L130="","NO EVIDENCE","OK"))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2" t="str">
        <f aca="false">IF($A131="","",IF($L131="","NO EVIDENCE","OK"))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2" t="str">
        <f aca="false">IF($A132="","",IF($L132="","NO EVIDENCE","OK"))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2" t="str">
        <f aca="false">IF($A133="","",IF($L133="","NO EVIDENCE","OK"))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2" t="str">
        <f aca="false">IF($A134="","",IF($L134="","NO EVIDENCE","OK"))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2" t="str">
        <f aca="false">IF($A135="","",IF($L135="","NO EVIDENCE","OK"))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2" t="str">
        <f aca="false">IF($A136="","",IF($L136="","NO EVIDENCE","OK"))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2" t="str">
        <f aca="false">IF($A137="","",IF($L137="","NO EVIDENCE","OK"))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2" t="str">
        <f aca="false">IF($A138="","",IF($L138="","NO EVIDENCE","OK"))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2" t="str">
        <f aca="false">IF($A139="","",IF($L139="","NO EVIDENCE","OK"))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2" t="str">
        <f aca="false">IF($A140="","",IF($L140="","NO EVIDENCE","OK"))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2" t="str">
        <f aca="false">IF($A141="","",IF($L141="","NO EVIDENCE","OK"))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2" t="str">
        <f aca="false">IF($A142="","",IF($L142="","NO EVIDENCE","OK"))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2" t="str">
        <f aca="false">IF($A143="","",IF($L143="","NO EVIDENCE","OK"))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2" t="str">
        <f aca="false">IF($A144="","",IF($L144="","NO EVIDENCE","OK"))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2" t="str">
        <f aca="false">IF($A145="","",IF($L145="","NO EVIDENCE","OK"))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2" t="str">
        <f aca="false">IF($A146="","",IF($L146="","NO EVIDENCE","OK"))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2" t="str">
        <f aca="false">IF($A147="","",IF($L147="","NO EVIDENCE","OK"))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2" t="str">
        <f aca="false">IF($A148="","",IF($L148="","NO EVIDENCE","OK"))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2" t="str">
        <f aca="false">IF($A149="","",IF($L149="","NO EVIDENCE","OK"))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2" t="str">
        <f aca="false">IF($A150="","",IF($L150="","NO EVIDENCE","OK"))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2" t="str">
        <f aca="false">IF($A151="","",IF($L151="","NO EVIDENCE","OK"))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2" t="str">
        <f aca="false">IF($A152="","",IF($L152="","NO EVIDENCE","OK"))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2" t="str">
        <f aca="false">IF($A153="","",IF($L153="","NO EVIDENCE","OK"))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2" t="str">
        <f aca="false">IF($A154="","",IF($L154="","NO EVIDENCE","OK"))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2" t="str">
        <f aca="false">IF($A155="","",IF($L155="","NO EVIDENCE","OK"))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2" t="str">
        <f aca="false">IF($A156="","",IF($L156="","NO EVIDENCE","OK"))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2" t="str">
        <f aca="false">IF($A157="","",IF($L157="","NO EVIDENCE","OK"))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2" t="str">
        <f aca="false">IF($A158="","",IF($L158="","NO EVIDENCE","OK"))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2" t="str">
        <f aca="false">IF($A159="","",IF($L159="","NO EVIDENCE","OK"))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2" t="str">
        <f aca="false">IF($A160="","",IF($L160="","NO EVIDENCE","OK"))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2" t="str">
        <f aca="false">IF($A161="","",IF($L161="","NO EVIDENCE","OK"))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2" t="str">
        <f aca="false">IF($A162="","",IF($L162="","NO EVIDENCE","OK"))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2" t="str">
        <f aca="false">IF($A163="","",IF($L163="","NO EVIDENCE","OK"))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2" t="str">
        <f aca="false">IF($A164="","",IF($L164="","NO EVIDENCE","OK"))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2" t="str">
        <f aca="false">IF($A165="","",IF($L165="","NO EVIDENCE","OK"))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2" t="str">
        <f aca="false">IF($A166="","",IF($L166="","NO EVIDENCE","OK"))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2" t="str">
        <f aca="false">IF($A167="","",IF($L167="","NO EVIDENCE","OK"))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2" t="str">
        <f aca="false">IF($A168="","",IF($L168="","NO EVIDENCE","OK"))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2" t="str">
        <f aca="false">IF($A169="","",IF($L169="","NO EVIDENCE","OK"))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2" t="str">
        <f aca="false">IF($A170="","",IF($L170="","NO EVIDENCE","OK"))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2" t="str">
        <f aca="false">IF($A171="","",IF($L171="","NO EVIDENCE","OK"))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2" t="str">
        <f aca="false">IF($A172="","",IF($L172="","NO EVIDENCE","OK"))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2" t="str">
        <f aca="false">IF($A173="","",IF($L173="","NO EVIDENCE","OK"))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2" t="str">
        <f aca="false">IF($A174="","",IF($L174="","NO EVIDENCE","OK"))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2" t="str">
        <f aca="false">IF($A175="","",IF($L175="","NO EVIDENCE","OK"))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2" t="str">
        <f aca="false">IF($A176="","",IF($L176="","NO EVIDENCE","OK"))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2" t="str">
        <f aca="false">IF($A177="","",IF($L177="","NO EVIDENCE","OK"))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2" t="str">
        <f aca="false">IF($A178="","",IF($L178="","NO EVIDENCE","OK"))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2" t="str">
        <f aca="false">IF($A179="","",IF($L179="","NO EVIDENCE","OK"))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2" t="str">
        <f aca="false">IF($A180="","",IF($L180="","NO EVIDENCE","OK"))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2" t="str">
        <f aca="false">IF($A181="","",IF($L181="","NO EVIDENCE","OK"))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2" t="str">
        <f aca="false">IF($A182="","",IF($L182="","NO EVIDENCE","OK"))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2" t="str">
        <f aca="false">IF($A183="","",IF($L183="","NO EVIDENCE","OK"))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2" t="str">
        <f aca="false">IF($A184="","",IF($L184="","NO EVIDENCE","OK"))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2" t="str">
        <f aca="false">IF($A185="","",IF($L185="","NO EVIDENCE","OK"))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2" t="str">
        <f aca="false">IF($A186="","",IF($L186="","NO EVIDENCE","OK"))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2" t="str">
        <f aca="false">IF($A187="","",IF($L187="","NO EVIDENCE","OK"))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2" t="str">
        <f aca="false">IF($A188="","",IF($L188="","NO EVIDENCE","OK"))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2" t="str">
        <f aca="false">IF($A189="","",IF($L189="","NO EVIDENCE","OK"))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2" t="str">
        <f aca="false">IF($A190="","",IF($L190="","NO EVIDENCE","OK"))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2" t="str">
        <f aca="false">IF($A191="","",IF($L191="","NO EVIDENCE","OK"))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2" t="str">
        <f aca="false">IF($A192="","",IF($L192="","NO EVIDENCE","OK"))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2" t="str">
        <f aca="false">IF($A193="","",IF($L193="","NO EVIDENCE","OK"))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2" t="str">
        <f aca="false">IF($A194="","",IF($L194="","NO EVIDENCE","OK"))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2" t="str">
        <f aca="false">IF($A195="","",IF($L195="","NO EVIDENCE","OK"))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2" t="str">
        <f aca="false">IF($A196="","",IF($L196="","NO EVIDENCE","OK"))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2" t="str">
        <f aca="false">IF($A197="","",IF($L197="","NO EVIDENCE","OK"))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2" t="str">
        <f aca="false">IF($A198="","",IF($L198="","NO EVIDENCE","OK"))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2" t="str">
        <f aca="false">IF($A199="","",IF($L199="","NO EVIDENCE","OK"))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2" t="str">
        <f aca="false">IF($A200="","",IF($L200="","NO EVIDENCE","OK"))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2" t="str">
        <f aca="false">IF($A201="","",IF($L201="","NO EVIDENCE","OK"))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2" t="str">
        <f aca="false">IF($A202="","",IF($L202="","NO EVIDENCE","OK"))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2" t="str">
        <f aca="false">IF($A203="","",IF($L203="","NO EVIDENCE","OK"))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2" t="str">
        <f aca="false">IF($A204="","",IF($L204="","NO EVIDENCE","OK"))</f>
        <v/>
      </c>
    </row>
  </sheetData>
  <mergeCells count="1">
    <mergeCell ref="A2:O2"/>
  </mergeCells>
  <conditionalFormatting sqref="O4:O204">
    <cfRule type="expression" priority="2" aboveAverage="0" equalAverage="0" bottom="0" percent="0" rank="0" text="" dxfId="0">
      <formula>O4="OK"</formula>
    </cfRule>
    <cfRule type="expression" priority="3" aboveAverage="0" equalAverage="0" bottom="0" percent="0" rank="0" text="" dxfId="1">
      <formula>AND(O4&lt;&gt;"",O4&lt;&gt;"OK")</formula>
    </cfRule>
  </conditionalFormatting>
  <dataValidations count="1">
    <dataValidation allowBlank="true" error="Pick a value from the Reliability list (see Lists sheet)." errorStyle="stop" errorTitle="Not in list" operator="between" showDropDown="false" showErrorMessage="false" showInputMessage="false" sqref="M4:M204" type="list">
      <formula1>Lists!$D$2:$D$6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26"/>
    <col collapsed="false" customWidth="true" hidden="false" outlineLevel="0" max="6" min="5" style="0" width="16"/>
    <col collapsed="false" customWidth="true" hidden="false" outlineLevel="0" max="8" min="7" style="0" width="22"/>
    <col collapsed="false" customWidth="true" hidden="false" outlineLevel="0" max="9" min="9" style="0" width="24"/>
    <col collapsed="false" customWidth="true" hidden="false" outlineLevel="0" max="11" min="10" style="0" width="14"/>
    <col collapsed="false" customWidth="true" hidden="false" outlineLevel="0" max="12" min="12" style="0" width="30"/>
    <col collapsed="false" customWidth="true" hidden="false" outlineLevel="0" max="13" min="13" style="0" width="18"/>
    <col collapsed="false" customWidth="true" hidden="false" outlineLevel="0" max="14" min="14" style="0" width="34"/>
  </cols>
  <sheetData>
    <row r="1" customFormat="false" ht="17.35" hidden="false" customHeight="false" outlineLevel="0" collapsed="false">
      <c r="A1" s="1" t="s">
        <v>197</v>
      </c>
    </row>
    <row r="2" customFormat="false" ht="30" hidden="false" customHeight="true" outlineLevel="0" collapsed="false">
      <c r="A2" s="11" t="s">
        <v>198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customFormat="false" ht="30" hidden="false" customHeight="true" outlineLevel="0" collapsed="false">
      <c r="A3" s="5" t="s">
        <v>199</v>
      </c>
      <c r="B3" s="5" t="s">
        <v>200</v>
      </c>
      <c r="C3" s="5" t="s">
        <v>201</v>
      </c>
      <c r="D3" s="5" t="s">
        <v>202</v>
      </c>
      <c r="E3" s="5" t="s">
        <v>203</v>
      </c>
      <c r="F3" s="5" t="s">
        <v>204</v>
      </c>
      <c r="G3" s="5" t="s">
        <v>205</v>
      </c>
      <c r="H3" s="5" t="s">
        <v>206</v>
      </c>
      <c r="I3" s="5" t="s">
        <v>207</v>
      </c>
      <c r="J3" s="5" t="s">
        <v>208</v>
      </c>
      <c r="K3" s="5" t="s">
        <v>209</v>
      </c>
      <c r="L3" s="5" t="s">
        <v>210</v>
      </c>
      <c r="M3" s="5" t="s">
        <v>211</v>
      </c>
      <c r="N3" s="10" t="s">
        <v>120</v>
      </c>
    </row>
    <row r="4" customFormat="false" ht="23.85" hidden="false" customHeight="false" outlineLevel="0" collapsed="false">
      <c r="A4" s="9" t="s">
        <v>212</v>
      </c>
      <c r="B4" s="9" t="s">
        <v>78</v>
      </c>
      <c r="C4" s="9" t="s">
        <v>213</v>
      </c>
      <c r="D4" s="9" t="s">
        <v>214</v>
      </c>
      <c r="E4" s="9" t="s">
        <v>194</v>
      </c>
      <c r="F4" s="9" t="s">
        <v>215</v>
      </c>
      <c r="G4" s="9" t="s">
        <v>149</v>
      </c>
      <c r="H4" s="9" t="s">
        <v>216</v>
      </c>
      <c r="I4" s="9" t="s">
        <v>217</v>
      </c>
      <c r="J4" s="9" t="s">
        <v>218</v>
      </c>
      <c r="K4" s="9" t="s">
        <v>219</v>
      </c>
      <c r="L4" s="9" t="s">
        <v>220</v>
      </c>
      <c r="M4" s="9" t="s">
        <v>221</v>
      </c>
      <c r="N4" s="2" t="str">
        <f aca="false">IF($A4="","",IF($E4="","NO SEVERITY EVIDENCE",IF(AND(OR($I4="necessary-proximate",$I4="contributory-proximate",$I4="contributory-upstream"),$J4=""),"CAUSAL POSITION WITHOUT EDGES",IF(AND($F4="AI_GENERATED",OR($G4="HYPOTHESIS",$G4="INFERENCE-WEAK")),"AI_GENERATED ON WEAK BASIS",IF($K4&lt;&gt;"Yes","COUNTERFACTUAL SEARCH NOT DONE","OK")))))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2" t="str">
        <f aca="false">IF($A5="","",IF($E5="","NO SEVERITY EVIDENCE",IF(AND(OR($I5="necessary-proximate",$I5="contributory-proximate",$I5="contributory-upstream"),$J5=""),"CAUSAL POSITION WITHOUT EDGES",IF(AND($F5="AI_GENERATED",OR($G5="HYPOTHESIS",$G5="INFERENCE-WEAK")),"AI_GENERATED ON WEAK BASIS",IF($K5&lt;&gt;"Yes","COUNTERFACTUAL SEARCH NOT DONE","OK")))))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2" t="str">
        <f aca="false">IF($A6="","",IF($E6="","NO SEVERITY EVIDENCE",IF(AND(OR($I6="necessary-proximate",$I6="contributory-proximate",$I6="contributory-upstream"),$J6=""),"CAUSAL POSITION WITHOUT EDGES",IF(AND($F6="AI_GENERATED",OR($G6="HYPOTHESIS",$G6="INFERENCE-WEAK")),"AI_GENERATED ON WEAK BASIS",IF($K6&lt;&gt;"Yes","COUNTERFACTUAL SEARCH NOT DONE","OK")))))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2" t="str">
        <f aca="false">IF($A7="","",IF($E7="","NO SEVERITY EVIDENCE",IF(AND(OR($I7="necessary-proximate",$I7="contributory-proximate",$I7="contributory-upstream"),$J7=""),"CAUSAL POSITION WITHOUT EDGES",IF(AND($F7="AI_GENERATED",OR($G7="HYPOTHESIS",$G7="INFERENCE-WEAK")),"AI_GENERATED ON WEAK BASIS",IF($K7&lt;&gt;"Yes","COUNTERFACTUAL SEARCH NOT DONE","OK")))))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2" t="str">
        <f aca="false">IF($A8="","",IF($E8="","NO SEVERITY EVIDENCE",IF(AND(OR($I8="necessary-proximate",$I8="contributory-proximate",$I8="contributory-upstream"),$J8=""),"CAUSAL POSITION WITHOUT EDGES",IF(AND($F8="AI_GENERATED",OR($G8="HYPOTHESIS",$G8="INFERENCE-WEAK")),"AI_GENERATED ON WEAK BASIS",IF($K8&lt;&gt;"Yes","COUNTERFACTUAL SEARCH NOT DONE","OK")))))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2" t="str">
        <f aca="false">IF($A9="","",IF($E9="","NO SEVERITY EVIDENCE",IF(AND(OR($I9="necessary-proximate",$I9="contributory-proximate",$I9="contributory-upstream"),$J9=""),"CAUSAL POSITION WITHOUT EDGES",IF(AND($F9="AI_GENERATED",OR($G9="HYPOTHESIS",$G9="INFERENCE-WEAK")),"AI_GENERATED ON WEAK BASIS",IF($K9&lt;&gt;"Yes","COUNTERFACTUAL SEARCH NOT DONE","OK")))))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" t="str">
        <f aca="false">IF($A10="","",IF($E10="","NO SEVERITY EVIDENCE",IF(AND(OR($I10="necessary-proximate",$I10="contributory-proximate",$I10="contributory-upstream"),$J10=""),"CAUSAL POSITION WITHOUT EDGES",IF(AND($F10="AI_GENERATED",OR($G10="HYPOTHESIS",$G10="INFERENCE-WEAK")),"AI_GENERATED ON WEAK BASIS",IF($K10&lt;&gt;"Yes","COUNTERFACTUAL SEARCH NOT DONE","OK")))))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2" t="str">
        <f aca="false">IF($A11="","",IF($E11="","NO SEVERITY EVIDENCE",IF(AND(OR($I11="necessary-proximate",$I11="contributory-proximate",$I11="contributory-upstream"),$J11=""),"CAUSAL POSITION WITHOUT EDGES",IF(AND($F11="AI_GENERATED",OR($G11="HYPOTHESIS",$G11="INFERENCE-WEAK")),"AI_GENERATED ON WEAK BASIS",IF($K11&lt;&gt;"Yes","COUNTERFACTUAL SEARCH NOT DONE","OK")))))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2" t="str">
        <f aca="false">IF($A12="","",IF($E12="","NO SEVERITY EVIDENCE",IF(AND(OR($I12="necessary-proximate",$I12="contributory-proximate",$I12="contributory-upstream"),$J12=""),"CAUSAL POSITION WITHOUT EDGES",IF(AND($F12="AI_GENERATED",OR($G12="HYPOTHESIS",$G12="INFERENCE-WEAK")),"AI_GENERATED ON WEAK BASIS",IF($K12&lt;&gt;"Yes","COUNTERFACTUAL SEARCH NOT DONE","OK")))))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2" t="str">
        <f aca="false">IF($A13="","",IF($E13="","NO SEVERITY EVIDENCE",IF(AND(OR($I13="necessary-proximate",$I13="contributory-proximate",$I13="contributory-upstream"),$J13=""),"CAUSAL POSITION WITHOUT EDGES",IF(AND($F13="AI_GENERATED",OR($G13="HYPOTHESIS",$G13="INFERENCE-WEAK")),"AI_GENERATED ON WEAK BASIS",IF($K13&lt;&gt;"Yes","COUNTERFACTUAL SEARCH NOT DONE","OK")))))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2" t="str">
        <f aca="false">IF($A14="","",IF($E14="","NO SEVERITY EVIDENCE",IF(AND(OR($I14="necessary-proximate",$I14="contributory-proximate",$I14="contributory-upstream"),$J14=""),"CAUSAL POSITION WITHOUT EDGES",IF(AND($F14="AI_GENERATED",OR($G14="HYPOTHESIS",$G14="INFERENCE-WEAK")),"AI_GENERATED ON WEAK BASIS",IF($K14&lt;&gt;"Yes","COUNTERFACTUAL SEARCH NOT DONE","OK")))))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2" t="str">
        <f aca="false">IF($A15="","",IF($E15="","NO SEVERITY EVIDENCE",IF(AND(OR($I15="necessary-proximate",$I15="contributory-proximate",$I15="contributory-upstream"),$J15=""),"CAUSAL POSITION WITHOUT EDGES",IF(AND($F15="AI_GENERATED",OR($G15="HYPOTHESIS",$G15="INFERENCE-WEAK")),"AI_GENERATED ON WEAK BASIS",IF($K15&lt;&gt;"Yes","COUNTERFACTUAL SEARCH NOT DONE","OK")))))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2" t="str">
        <f aca="false">IF($A16="","",IF($E16="","NO SEVERITY EVIDENCE",IF(AND(OR($I16="necessary-proximate",$I16="contributory-proximate",$I16="contributory-upstream"),$J16=""),"CAUSAL POSITION WITHOUT EDGES",IF(AND($F16="AI_GENERATED",OR($G16="HYPOTHESIS",$G16="INFERENCE-WEAK")),"AI_GENERATED ON WEAK BASIS",IF($K16&lt;&gt;"Yes","COUNTERFACTUAL SEARCH NOT DONE","OK")))))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2" t="str">
        <f aca="false">IF($A17="","",IF($E17="","NO SEVERITY EVIDENCE",IF(AND(OR($I17="necessary-proximate",$I17="contributory-proximate",$I17="contributory-upstream"),$J17=""),"CAUSAL POSITION WITHOUT EDGES",IF(AND($F17="AI_GENERATED",OR($G17="HYPOTHESIS",$G17="INFERENCE-WEAK")),"AI_GENERATED ON WEAK BASIS",IF($K17&lt;&gt;"Yes","COUNTERFACTUAL SEARCH NOT DONE","OK")))))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2" t="str">
        <f aca="false">IF($A18="","",IF($E18="","NO SEVERITY EVIDENCE",IF(AND(OR($I18="necessary-proximate",$I18="contributory-proximate",$I18="contributory-upstream"),$J18=""),"CAUSAL POSITION WITHOUT EDGES",IF(AND($F18="AI_GENERATED",OR($G18="HYPOTHESIS",$G18="INFERENCE-WEAK")),"AI_GENERATED ON WEAK BASIS",IF($K18&lt;&gt;"Yes","COUNTERFACTUAL SEARCH NOT DONE","OK")))))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2" t="str">
        <f aca="false">IF($A19="","",IF($E19="","NO SEVERITY EVIDENCE",IF(AND(OR($I19="necessary-proximate",$I19="contributory-proximate",$I19="contributory-upstream"),$J19=""),"CAUSAL POSITION WITHOUT EDGES",IF(AND($F19="AI_GENERATED",OR($G19="HYPOTHESIS",$G19="INFERENCE-WEAK")),"AI_GENERATED ON WEAK BASIS",IF($K19&lt;&gt;"Yes","COUNTERFACTUAL SEARCH NOT DONE","OK")))))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2" t="str">
        <f aca="false">IF($A20="","",IF($E20="","NO SEVERITY EVIDENCE",IF(AND(OR($I20="necessary-proximate",$I20="contributory-proximate",$I20="contributory-upstream"),$J20=""),"CAUSAL POSITION WITHOUT EDGES",IF(AND($F20="AI_GENERATED",OR($G20="HYPOTHESIS",$G20="INFERENCE-WEAK")),"AI_GENERATED ON WEAK BASIS",IF($K20&lt;&gt;"Yes","COUNTERFACTUAL SEARCH NOT DONE","OK")))))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2" t="str">
        <f aca="false">IF($A21="","",IF($E21="","NO SEVERITY EVIDENCE",IF(AND(OR($I21="necessary-proximate",$I21="contributory-proximate",$I21="contributory-upstream"),$J21=""),"CAUSAL POSITION WITHOUT EDGES",IF(AND($F21="AI_GENERATED",OR($G21="HYPOTHESIS",$G21="INFERENCE-WEAK")),"AI_GENERATED ON WEAK BASIS",IF($K21&lt;&gt;"Yes","COUNTERFACTUAL SEARCH NOT DONE","OK")))))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2" t="str">
        <f aca="false">IF($A22="","",IF($E22="","NO SEVERITY EVIDENCE",IF(AND(OR($I22="necessary-proximate",$I22="contributory-proximate",$I22="contributory-upstream"),$J22=""),"CAUSAL POSITION WITHOUT EDGES",IF(AND($F22="AI_GENERATED",OR($G22="HYPOTHESIS",$G22="INFERENCE-WEAK")),"AI_GENERATED ON WEAK BASIS",IF($K22&lt;&gt;"Yes","COUNTERFACTUAL SEARCH NOT DONE","OK")))))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2" t="str">
        <f aca="false">IF($A23="","",IF($E23="","NO SEVERITY EVIDENCE",IF(AND(OR($I23="necessary-proximate",$I23="contributory-proximate",$I23="contributory-upstream"),$J23=""),"CAUSAL POSITION WITHOUT EDGES",IF(AND($F23="AI_GENERATED",OR($G23="HYPOTHESIS",$G23="INFERENCE-WEAK")),"AI_GENERATED ON WEAK BASIS",IF($K23&lt;&gt;"Yes","COUNTERFACTUAL SEARCH NOT DONE","OK")))))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2" t="str">
        <f aca="false">IF($A24="","",IF($E24="","NO SEVERITY EVIDENCE",IF(AND(OR($I24="necessary-proximate",$I24="contributory-proximate",$I24="contributory-upstream"),$J24=""),"CAUSAL POSITION WITHOUT EDGES",IF(AND($F24="AI_GENERATED",OR($G24="HYPOTHESIS",$G24="INFERENCE-WEAK")),"AI_GENERATED ON WEAK BASIS",IF($K24&lt;&gt;"Yes","COUNTERFACTUAL SEARCH NOT DONE","OK")))))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2" t="str">
        <f aca="false">IF($A25="","",IF($E25="","NO SEVERITY EVIDENCE",IF(AND(OR($I25="necessary-proximate",$I25="contributory-proximate",$I25="contributory-upstream"),$J25=""),"CAUSAL POSITION WITHOUT EDGES",IF(AND($F25="AI_GENERATED",OR($G25="HYPOTHESIS",$G25="INFERENCE-WEAK")),"AI_GENERATED ON WEAK BASIS",IF($K25&lt;&gt;"Yes","COUNTERFACTUAL SEARCH NOT DONE","OK")))))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2" t="str">
        <f aca="false">IF($A26="","",IF($E26="","NO SEVERITY EVIDENCE",IF(AND(OR($I26="necessary-proximate",$I26="contributory-proximate",$I26="contributory-upstream"),$J26=""),"CAUSAL POSITION WITHOUT EDGES",IF(AND($F26="AI_GENERATED",OR($G26="HYPOTHESIS",$G26="INFERENCE-WEAK")),"AI_GENERATED ON WEAK BASIS",IF($K26&lt;&gt;"Yes","COUNTERFACTUAL SEARCH NOT DONE","OK")))))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2" t="str">
        <f aca="false">IF($A27="","",IF($E27="","NO SEVERITY EVIDENCE",IF(AND(OR($I27="necessary-proximate",$I27="contributory-proximate",$I27="contributory-upstream"),$J27=""),"CAUSAL POSITION WITHOUT EDGES",IF(AND($F27="AI_GENERATED",OR($G27="HYPOTHESIS",$G27="INFERENCE-WEAK")),"AI_GENERATED ON WEAK BASIS",IF($K27&lt;&gt;"Yes","COUNTERFACTUAL SEARCH NOT DONE","OK")))))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2" t="str">
        <f aca="false">IF($A28="","",IF($E28="","NO SEVERITY EVIDENCE",IF(AND(OR($I28="necessary-proximate",$I28="contributory-proximate",$I28="contributory-upstream"),$J28=""),"CAUSAL POSITION WITHOUT EDGES",IF(AND($F28="AI_GENERATED",OR($G28="HYPOTHESIS",$G28="INFERENCE-WEAK")),"AI_GENERATED ON WEAK BASIS",IF($K28&lt;&gt;"Yes","COUNTERFACTUAL SEARCH NOT DONE","OK")))))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2" t="str">
        <f aca="false">IF($A29="","",IF($E29="","NO SEVERITY EVIDENCE",IF(AND(OR($I29="necessary-proximate",$I29="contributory-proximate",$I29="contributory-upstream"),$J29=""),"CAUSAL POSITION WITHOUT EDGES",IF(AND($F29="AI_GENERATED",OR($G29="HYPOTHESIS",$G29="INFERENCE-WEAK")),"AI_GENERATED ON WEAK BASIS",IF($K29&lt;&gt;"Yes","COUNTERFACTUAL SEARCH NOT DONE","OK")))))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2" t="str">
        <f aca="false">IF($A30="","",IF($E30="","NO SEVERITY EVIDENCE",IF(AND(OR($I30="necessary-proximate",$I30="contributory-proximate",$I30="contributory-upstream"),$J30=""),"CAUSAL POSITION WITHOUT EDGES",IF(AND($F30="AI_GENERATED",OR($G30="HYPOTHESIS",$G30="INFERENCE-WEAK")),"AI_GENERATED ON WEAK BASIS",IF($K30&lt;&gt;"Yes","COUNTERFACTUAL SEARCH NOT DONE","OK")))))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2" t="str">
        <f aca="false">IF($A31="","",IF($E31="","NO SEVERITY EVIDENCE",IF(AND(OR($I31="necessary-proximate",$I31="contributory-proximate",$I31="contributory-upstream"),$J31=""),"CAUSAL POSITION WITHOUT EDGES",IF(AND($F31="AI_GENERATED",OR($G31="HYPOTHESIS",$G31="INFERENCE-WEAK")),"AI_GENERATED ON WEAK BASIS",IF($K31&lt;&gt;"Yes","COUNTERFACTUAL SEARCH NOT DONE","OK")))))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2" t="str">
        <f aca="false">IF($A32="","",IF($E32="","NO SEVERITY EVIDENCE",IF(AND(OR($I32="necessary-proximate",$I32="contributory-proximate",$I32="contributory-upstream"),$J32=""),"CAUSAL POSITION WITHOUT EDGES",IF(AND($F32="AI_GENERATED",OR($G32="HYPOTHESIS",$G32="INFERENCE-WEAK")),"AI_GENERATED ON WEAK BASIS",IF($K32&lt;&gt;"Yes","COUNTERFACTUAL SEARCH NOT DONE","OK")))))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2" t="str">
        <f aca="false">IF($A33="","",IF($E33="","NO SEVERITY EVIDENCE",IF(AND(OR($I33="necessary-proximate",$I33="contributory-proximate",$I33="contributory-upstream"),$J33=""),"CAUSAL POSITION WITHOUT EDGES",IF(AND($F33="AI_GENERATED",OR($G33="HYPOTHESIS",$G33="INFERENCE-WEAK")),"AI_GENERATED ON WEAK BASIS",IF($K33&lt;&gt;"Yes","COUNTERFACTUAL SEARCH NOT DONE","OK")))))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2" t="str">
        <f aca="false">IF($A34="","",IF($E34="","NO SEVERITY EVIDENCE",IF(AND(OR($I34="necessary-proximate",$I34="contributory-proximate",$I34="contributory-upstream"),$J34=""),"CAUSAL POSITION WITHOUT EDGES",IF(AND($F34="AI_GENERATED",OR($G34="HYPOTHESIS",$G34="INFERENCE-WEAK")),"AI_GENERATED ON WEAK BASIS",IF($K34&lt;&gt;"Yes","COUNTERFACTUAL SEARCH NOT DONE","OK")))))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2" t="str">
        <f aca="false">IF($A35="","",IF($E35="","NO SEVERITY EVIDENCE",IF(AND(OR($I35="necessary-proximate",$I35="contributory-proximate",$I35="contributory-upstream"),$J35=""),"CAUSAL POSITION WITHOUT EDGES",IF(AND($F35="AI_GENERATED",OR($G35="HYPOTHESIS",$G35="INFERENCE-WEAK")),"AI_GENERATED ON WEAK BASIS",IF($K35&lt;&gt;"Yes","COUNTERFACTUAL SEARCH NOT DONE","OK")))))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2" t="str">
        <f aca="false">IF($A36="","",IF($E36="","NO SEVERITY EVIDENCE",IF(AND(OR($I36="necessary-proximate",$I36="contributory-proximate",$I36="contributory-upstream"),$J36=""),"CAUSAL POSITION WITHOUT EDGES",IF(AND($F36="AI_GENERATED",OR($G36="HYPOTHESIS",$G36="INFERENCE-WEAK")),"AI_GENERATED ON WEAK BASIS",IF($K36&lt;&gt;"Yes","COUNTERFACTUAL SEARCH NOT DONE","OK")))))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2" t="str">
        <f aca="false">IF($A37="","",IF($E37="","NO SEVERITY EVIDENCE",IF(AND(OR($I37="necessary-proximate",$I37="contributory-proximate",$I37="contributory-upstream"),$J37=""),"CAUSAL POSITION WITHOUT EDGES",IF(AND($F37="AI_GENERATED",OR($G37="HYPOTHESIS",$G37="INFERENCE-WEAK")),"AI_GENERATED ON WEAK BASIS",IF($K37&lt;&gt;"Yes","COUNTERFACTUAL SEARCH NOT DONE","OK")))))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2" t="str">
        <f aca="false">IF($A38="","",IF($E38="","NO SEVERITY EVIDENCE",IF(AND(OR($I38="necessary-proximate",$I38="contributory-proximate",$I38="contributory-upstream"),$J38=""),"CAUSAL POSITION WITHOUT EDGES",IF(AND($F38="AI_GENERATED",OR($G38="HYPOTHESIS",$G38="INFERENCE-WEAK")),"AI_GENERATED ON WEAK BASIS",IF($K38&lt;&gt;"Yes","COUNTERFACTUAL SEARCH NOT DONE","OK")))))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2" t="str">
        <f aca="false">IF($A39="","",IF($E39="","NO SEVERITY EVIDENCE",IF(AND(OR($I39="necessary-proximate",$I39="contributory-proximate",$I39="contributory-upstream"),$J39=""),"CAUSAL POSITION WITHOUT EDGES",IF(AND($F39="AI_GENERATED",OR($G39="HYPOTHESIS",$G39="INFERENCE-WEAK")),"AI_GENERATED ON WEAK BASIS",IF($K39&lt;&gt;"Yes","COUNTERFACTUAL SEARCH NOT DONE","OK")))))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2" t="str">
        <f aca="false">IF($A40="","",IF($E40="","NO SEVERITY EVIDENCE",IF(AND(OR($I40="necessary-proximate",$I40="contributory-proximate",$I40="contributory-upstream"),$J40=""),"CAUSAL POSITION WITHOUT EDGES",IF(AND($F40="AI_GENERATED",OR($G40="HYPOTHESIS",$G40="INFERENCE-WEAK")),"AI_GENERATED ON WEAK BASIS",IF($K40&lt;&gt;"Yes","COUNTERFACTUAL SEARCH NOT DONE","OK")))))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2" t="str">
        <f aca="false">IF($A41="","",IF($E41="","NO SEVERITY EVIDENCE",IF(AND(OR($I41="necessary-proximate",$I41="contributory-proximate",$I41="contributory-upstream"),$J41=""),"CAUSAL POSITION WITHOUT EDGES",IF(AND($F41="AI_GENERATED",OR($G41="HYPOTHESIS",$G41="INFERENCE-WEAK")),"AI_GENERATED ON WEAK BASIS",IF($K41&lt;&gt;"Yes","COUNTERFACTUAL SEARCH NOT DONE","OK")))))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2" t="str">
        <f aca="false">IF($A42="","",IF($E42="","NO SEVERITY EVIDENCE",IF(AND(OR($I42="necessary-proximate",$I42="contributory-proximate",$I42="contributory-upstream"),$J42=""),"CAUSAL POSITION WITHOUT EDGES",IF(AND($F42="AI_GENERATED",OR($G42="HYPOTHESIS",$G42="INFERENCE-WEAK")),"AI_GENERATED ON WEAK BASIS",IF($K42&lt;&gt;"Yes","COUNTERFACTUAL SEARCH NOT DONE","OK")))))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2" t="str">
        <f aca="false">IF($A43="","",IF($E43="","NO SEVERITY EVIDENCE",IF(AND(OR($I43="necessary-proximate",$I43="contributory-proximate",$I43="contributory-upstream"),$J43=""),"CAUSAL POSITION WITHOUT EDGES",IF(AND($F43="AI_GENERATED",OR($G43="HYPOTHESIS",$G43="INFERENCE-WEAK")),"AI_GENERATED ON WEAK BASIS",IF($K43&lt;&gt;"Yes","COUNTERFACTUAL SEARCH NOT DONE","OK")))))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2" t="str">
        <f aca="false">IF($A44="","",IF($E44="","NO SEVERITY EVIDENCE",IF(AND(OR($I44="necessary-proximate",$I44="contributory-proximate",$I44="contributory-upstream"),$J44=""),"CAUSAL POSITION WITHOUT EDGES",IF(AND($F44="AI_GENERATED",OR($G44="HYPOTHESIS",$G44="INFERENCE-WEAK")),"AI_GENERATED ON WEAK BASIS",IF($K44&lt;&gt;"Yes","COUNTERFACTUAL SEARCH NOT DONE","OK")))))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2" t="str">
        <f aca="false">IF($A45="","",IF($E45="","NO SEVERITY EVIDENCE",IF(AND(OR($I45="necessary-proximate",$I45="contributory-proximate",$I45="contributory-upstream"),$J45=""),"CAUSAL POSITION WITHOUT EDGES",IF(AND($F45="AI_GENERATED",OR($G45="HYPOTHESIS",$G45="INFERENCE-WEAK")),"AI_GENERATED ON WEAK BASIS",IF($K45&lt;&gt;"Yes","COUNTERFACTUAL SEARCH NOT DONE","OK")))))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2" t="str">
        <f aca="false">IF($A46="","",IF($E46="","NO SEVERITY EVIDENCE",IF(AND(OR($I46="necessary-proximate",$I46="contributory-proximate",$I46="contributory-upstream"),$J46=""),"CAUSAL POSITION WITHOUT EDGES",IF(AND($F46="AI_GENERATED",OR($G46="HYPOTHESIS",$G46="INFERENCE-WEAK")),"AI_GENERATED ON WEAK BASIS",IF($K46&lt;&gt;"Yes","COUNTERFACTUAL SEARCH NOT DONE","OK")))))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2" t="str">
        <f aca="false">IF($A47="","",IF($E47="","NO SEVERITY EVIDENCE",IF(AND(OR($I47="necessary-proximate",$I47="contributory-proximate",$I47="contributory-upstream"),$J47=""),"CAUSAL POSITION WITHOUT EDGES",IF(AND($F47="AI_GENERATED",OR($G47="HYPOTHESIS",$G47="INFERENCE-WEAK")),"AI_GENERATED ON WEAK BASIS",IF($K47&lt;&gt;"Yes","COUNTERFACTUAL SEARCH NOT DONE","OK")))))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2" t="str">
        <f aca="false">IF($A48="","",IF($E48="","NO SEVERITY EVIDENCE",IF(AND(OR($I48="necessary-proximate",$I48="contributory-proximate",$I48="contributory-upstream"),$J48=""),"CAUSAL POSITION WITHOUT EDGES",IF(AND($F48="AI_GENERATED",OR($G48="HYPOTHESIS",$G48="INFERENCE-WEAK")),"AI_GENERATED ON WEAK BASIS",IF($K48&lt;&gt;"Yes","COUNTERFACTUAL SEARCH NOT DONE","OK")))))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2" t="str">
        <f aca="false">IF($A49="","",IF($E49="","NO SEVERITY EVIDENCE",IF(AND(OR($I49="necessary-proximate",$I49="contributory-proximate",$I49="contributory-upstream"),$J49=""),"CAUSAL POSITION WITHOUT EDGES",IF(AND($F49="AI_GENERATED",OR($G49="HYPOTHESIS",$G49="INFERENCE-WEAK")),"AI_GENERATED ON WEAK BASIS",IF($K49&lt;&gt;"Yes","COUNTERFACTUAL SEARCH NOT DONE","OK")))))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2" t="str">
        <f aca="false">IF($A50="","",IF($E50="","NO SEVERITY EVIDENCE",IF(AND(OR($I50="necessary-proximate",$I50="contributory-proximate",$I50="contributory-upstream"),$J50=""),"CAUSAL POSITION WITHOUT EDGES",IF(AND($F50="AI_GENERATED",OR($G50="HYPOTHESIS",$G50="INFERENCE-WEAK")),"AI_GENERATED ON WEAK BASIS",IF($K50&lt;&gt;"Yes","COUNTERFACTUAL SEARCH NOT DONE","OK")))))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2" t="str">
        <f aca="false">IF($A51="","",IF($E51="","NO SEVERITY EVIDENCE",IF(AND(OR($I51="necessary-proximate",$I51="contributory-proximate",$I51="contributory-upstream"),$J51=""),"CAUSAL POSITION WITHOUT EDGES",IF(AND($F51="AI_GENERATED",OR($G51="HYPOTHESIS",$G51="INFERENCE-WEAK")),"AI_GENERATED ON WEAK BASIS",IF($K51&lt;&gt;"Yes","COUNTERFACTUAL SEARCH NOT DONE","OK")))))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2" t="str">
        <f aca="false">IF($A52="","",IF($E52="","NO SEVERITY EVIDENCE",IF(AND(OR($I52="necessary-proximate",$I52="contributory-proximate",$I52="contributory-upstream"),$J52=""),"CAUSAL POSITION WITHOUT EDGES",IF(AND($F52="AI_GENERATED",OR($G52="HYPOTHESIS",$G52="INFERENCE-WEAK")),"AI_GENERATED ON WEAK BASIS",IF($K52&lt;&gt;"Yes","COUNTERFACTUAL SEARCH NOT DONE","OK")))))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2" t="str">
        <f aca="false">IF($A53="","",IF($E53="","NO SEVERITY EVIDENCE",IF(AND(OR($I53="necessary-proximate",$I53="contributory-proximate",$I53="contributory-upstream"),$J53=""),"CAUSAL POSITION WITHOUT EDGES",IF(AND($F53="AI_GENERATED",OR($G53="HYPOTHESIS",$G53="INFERENCE-WEAK")),"AI_GENERATED ON WEAK BASIS",IF($K53&lt;&gt;"Yes","COUNTERFACTUAL SEARCH NOT DONE","OK")))))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2" t="str">
        <f aca="false">IF($A54="","",IF($E54="","NO SEVERITY EVIDENCE",IF(AND(OR($I54="necessary-proximate",$I54="contributory-proximate",$I54="contributory-upstream"),$J54=""),"CAUSAL POSITION WITHOUT EDGES",IF(AND($F54="AI_GENERATED",OR($G54="HYPOTHESIS",$G54="INFERENCE-WEAK")),"AI_GENERATED ON WEAK BASIS",IF($K54&lt;&gt;"Yes","COUNTERFACTUAL SEARCH NOT DONE","OK")))))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2" t="str">
        <f aca="false">IF($A55="","",IF($E55="","NO SEVERITY EVIDENCE",IF(AND(OR($I55="necessary-proximate",$I55="contributory-proximate",$I55="contributory-upstream"),$J55=""),"CAUSAL POSITION WITHOUT EDGES",IF(AND($F55="AI_GENERATED",OR($G55="HYPOTHESIS",$G55="INFERENCE-WEAK")),"AI_GENERATED ON WEAK BASIS",IF($K55&lt;&gt;"Yes","COUNTERFACTUAL SEARCH NOT DONE","OK")))))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2" t="str">
        <f aca="false">IF($A56="","",IF($E56="","NO SEVERITY EVIDENCE",IF(AND(OR($I56="necessary-proximate",$I56="contributory-proximate",$I56="contributory-upstream"),$J56=""),"CAUSAL POSITION WITHOUT EDGES",IF(AND($F56="AI_GENERATED",OR($G56="HYPOTHESIS",$G56="INFERENCE-WEAK")),"AI_GENERATED ON WEAK BASIS",IF($K56&lt;&gt;"Yes","COUNTERFACTUAL SEARCH NOT DONE","OK")))))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2" t="str">
        <f aca="false">IF($A57="","",IF($E57="","NO SEVERITY EVIDENCE",IF(AND(OR($I57="necessary-proximate",$I57="contributory-proximate",$I57="contributory-upstream"),$J57=""),"CAUSAL POSITION WITHOUT EDGES",IF(AND($F57="AI_GENERATED",OR($G57="HYPOTHESIS",$G57="INFERENCE-WEAK")),"AI_GENERATED ON WEAK BASIS",IF($K57&lt;&gt;"Yes","COUNTERFACTUAL SEARCH NOT DONE","OK")))))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2" t="str">
        <f aca="false">IF($A58="","",IF($E58="","NO SEVERITY EVIDENCE",IF(AND(OR($I58="necessary-proximate",$I58="contributory-proximate",$I58="contributory-upstream"),$J58=""),"CAUSAL POSITION WITHOUT EDGES",IF(AND($F58="AI_GENERATED",OR($G58="HYPOTHESIS",$G58="INFERENCE-WEAK")),"AI_GENERATED ON WEAK BASIS",IF($K58&lt;&gt;"Yes","COUNTERFACTUAL SEARCH NOT DONE","OK")))))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2" t="str">
        <f aca="false">IF($A59="","",IF($E59="","NO SEVERITY EVIDENCE",IF(AND(OR($I59="necessary-proximate",$I59="contributory-proximate",$I59="contributory-upstream"),$J59=""),"CAUSAL POSITION WITHOUT EDGES",IF(AND($F59="AI_GENERATED",OR($G59="HYPOTHESIS",$G59="INFERENCE-WEAK")),"AI_GENERATED ON WEAK BASIS",IF($K59&lt;&gt;"Yes","COUNTERFACTUAL SEARCH NOT DONE","OK")))))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2" t="str">
        <f aca="false">IF($A60="","",IF($E60="","NO SEVERITY EVIDENCE",IF(AND(OR($I60="necessary-proximate",$I60="contributory-proximate",$I60="contributory-upstream"),$J60=""),"CAUSAL POSITION WITHOUT EDGES",IF(AND($F60="AI_GENERATED",OR($G60="HYPOTHESIS",$G60="INFERENCE-WEAK")),"AI_GENERATED ON WEAK BASIS",IF($K60&lt;&gt;"Yes","COUNTERFACTUAL SEARCH NOT DONE","OK")))))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2" t="str">
        <f aca="false">IF($A61="","",IF($E61="","NO SEVERITY EVIDENCE",IF(AND(OR($I61="necessary-proximate",$I61="contributory-proximate",$I61="contributory-upstream"),$J61=""),"CAUSAL POSITION WITHOUT EDGES",IF(AND($F61="AI_GENERATED",OR($G61="HYPOTHESIS",$G61="INFERENCE-WEAK")),"AI_GENERATED ON WEAK BASIS",IF($K61&lt;&gt;"Yes","COUNTERFACTUAL SEARCH NOT DONE","OK")))))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2" t="str">
        <f aca="false">IF($A62="","",IF($E62="","NO SEVERITY EVIDENCE",IF(AND(OR($I62="necessary-proximate",$I62="contributory-proximate",$I62="contributory-upstream"),$J62=""),"CAUSAL POSITION WITHOUT EDGES",IF(AND($F62="AI_GENERATED",OR($G62="HYPOTHESIS",$G62="INFERENCE-WEAK")),"AI_GENERATED ON WEAK BASIS",IF($K62&lt;&gt;"Yes","COUNTERFACTUAL SEARCH NOT DONE","OK")))))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2" t="str">
        <f aca="false">IF($A63="","",IF($E63="","NO SEVERITY EVIDENCE",IF(AND(OR($I63="necessary-proximate",$I63="contributory-proximate",$I63="contributory-upstream"),$J63=""),"CAUSAL POSITION WITHOUT EDGES",IF(AND($F63="AI_GENERATED",OR($G63="HYPOTHESIS",$G63="INFERENCE-WEAK")),"AI_GENERATED ON WEAK BASIS",IF($K63&lt;&gt;"Yes","COUNTERFACTUAL SEARCH NOT DONE","OK")))))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2" t="str">
        <f aca="false">IF($A64="","",IF($E64="","NO SEVERITY EVIDENCE",IF(AND(OR($I64="necessary-proximate",$I64="contributory-proximate",$I64="contributory-upstream"),$J64=""),"CAUSAL POSITION WITHOUT EDGES",IF(AND($F64="AI_GENERATED",OR($G64="HYPOTHESIS",$G64="INFERENCE-WEAK")),"AI_GENERATED ON WEAK BASIS",IF($K64&lt;&gt;"Yes","COUNTERFACTUAL SEARCH NOT DONE","OK")))))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2" t="str">
        <f aca="false">IF($A65="","",IF($E65="","NO SEVERITY EVIDENCE",IF(AND(OR($I65="necessary-proximate",$I65="contributory-proximate",$I65="contributory-upstream"),$J65=""),"CAUSAL POSITION WITHOUT EDGES",IF(AND($F65="AI_GENERATED",OR($G65="HYPOTHESIS",$G65="INFERENCE-WEAK")),"AI_GENERATED ON WEAK BASIS",IF($K65&lt;&gt;"Yes","COUNTERFACTUAL SEARCH NOT DONE","OK")))))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2" t="str">
        <f aca="false">IF($A66="","",IF($E66="","NO SEVERITY EVIDENCE",IF(AND(OR($I66="necessary-proximate",$I66="contributory-proximate",$I66="contributory-upstream"),$J66=""),"CAUSAL POSITION WITHOUT EDGES",IF(AND($F66="AI_GENERATED",OR($G66="HYPOTHESIS",$G66="INFERENCE-WEAK")),"AI_GENERATED ON WEAK BASIS",IF($K66&lt;&gt;"Yes","COUNTERFACTUAL SEARCH NOT DONE","OK")))))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2" t="str">
        <f aca="false">IF($A67="","",IF($E67="","NO SEVERITY EVIDENCE",IF(AND(OR($I67="necessary-proximate",$I67="contributory-proximate",$I67="contributory-upstream"),$J67=""),"CAUSAL POSITION WITHOUT EDGES",IF(AND($F67="AI_GENERATED",OR($G67="HYPOTHESIS",$G67="INFERENCE-WEAK")),"AI_GENERATED ON WEAK BASIS",IF($K67&lt;&gt;"Yes","COUNTERFACTUAL SEARCH NOT DONE","OK")))))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2" t="str">
        <f aca="false">IF($A68="","",IF($E68="","NO SEVERITY EVIDENCE",IF(AND(OR($I68="necessary-proximate",$I68="contributory-proximate",$I68="contributory-upstream"),$J68=""),"CAUSAL POSITION WITHOUT EDGES",IF(AND($F68="AI_GENERATED",OR($G68="HYPOTHESIS",$G68="INFERENCE-WEAK")),"AI_GENERATED ON WEAK BASIS",IF($K68&lt;&gt;"Yes","COUNTERFACTUAL SEARCH NOT DONE","OK")))))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2" t="str">
        <f aca="false">IF($A69="","",IF($E69="","NO SEVERITY EVIDENCE",IF(AND(OR($I69="necessary-proximate",$I69="contributory-proximate",$I69="contributory-upstream"),$J69=""),"CAUSAL POSITION WITHOUT EDGES",IF(AND($F69="AI_GENERATED",OR($G69="HYPOTHESIS",$G69="INFERENCE-WEAK")),"AI_GENERATED ON WEAK BASIS",IF($K69&lt;&gt;"Yes","COUNTERFACTUAL SEARCH NOT DONE","OK")))))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2" t="str">
        <f aca="false">IF($A70="","",IF($E70="","NO SEVERITY EVIDENCE",IF(AND(OR($I70="necessary-proximate",$I70="contributory-proximate",$I70="contributory-upstream"),$J70=""),"CAUSAL POSITION WITHOUT EDGES",IF(AND($F70="AI_GENERATED",OR($G70="HYPOTHESIS",$G70="INFERENCE-WEAK")),"AI_GENERATED ON WEAK BASIS",IF($K70&lt;&gt;"Yes","COUNTERFACTUAL SEARCH NOT DONE","OK")))))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2" t="str">
        <f aca="false">IF($A71="","",IF($E71="","NO SEVERITY EVIDENCE",IF(AND(OR($I71="necessary-proximate",$I71="contributory-proximate",$I71="contributory-upstream"),$J71=""),"CAUSAL POSITION WITHOUT EDGES",IF(AND($F71="AI_GENERATED",OR($G71="HYPOTHESIS",$G71="INFERENCE-WEAK")),"AI_GENERATED ON WEAK BASIS",IF($K71&lt;&gt;"Yes","COUNTERFACTUAL SEARCH NOT DONE","OK")))))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2" t="str">
        <f aca="false">IF($A72="","",IF($E72="","NO SEVERITY EVIDENCE",IF(AND(OR($I72="necessary-proximate",$I72="contributory-proximate",$I72="contributory-upstream"),$J72=""),"CAUSAL POSITION WITHOUT EDGES",IF(AND($F72="AI_GENERATED",OR($G72="HYPOTHESIS",$G72="INFERENCE-WEAK")),"AI_GENERATED ON WEAK BASIS",IF($K72&lt;&gt;"Yes","COUNTERFACTUAL SEARCH NOT DONE","OK")))))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2" t="str">
        <f aca="false">IF($A73="","",IF($E73="","NO SEVERITY EVIDENCE",IF(AND(OR($I73="necessary-proximate",$I73="contributory-proximate",$I73="contributory-upstream"),$J73=""),"CAUSAL POSITION WITHOUT EDGES",IF(AND($F73="AI_GENERATED",OR($G73="HYPOTHESIS",$G73="INFERENCE-WEAK")),"AI_GENERATED ON WEAK BASIS",IF($K73&lt;&gt;"Yes","COUNTERFACTUAL SEARCH NOT DONE","OK")))))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2" t="str">
        <f aca="false">IF($A74="","",IF($E74="","NO SEVERITY EVIDENCE",IF(AND(OR($I74="necessary-proximate",$I74="contributory-proximate",$I74="contributory-upstream"),$J74=""),"CAUSAL POSITION WITHOUT EDGES",IF(AND($F74="AI_GENERATED",OR($G74="HYPOTHESIS",$G74="INFERENCE-WEAK")),"AI_GENERATED ON WEAK BASIS",IF($K74&lt;&gt;"Yes","COUNTERFACTUAL SEARCH NOT DONE","OK")))))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2" t="str">
        <f aca="false">IF($A75="","",IF($E75="","NO SEVERITY EVIDENCE",IF(AND(OR($I75="necessary-proximate",$I75="contributory-proximate",$I75="contributory-upstream"),$J75=""),"CAUSAL POSITION WITHOUT EDGES",IF(AND($F75="AI_GENERATED",OR($G75="HYPOTHESIS",$G75="INFERENCE-WEAK")),"AI_GENERATED ON WEAK BASIS",IF($K75&lt;&gt;"Yes","COUNTERFACTUAL SEARCH NOT DONE","OK")))))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2" t="str">
        <f aca="false">IF($A76="","",IF($E76="","NO SEVERITY EVIDENCE",IF(AND(OR($I76="necessary-proximate",$I76="contributory-proximate",$I76="contributory-upstream"),$J76=""),"CAUSAL POSITION WITHOUT EDGES",IF(AND($F76="AI_GENERATED",OR($G76="HYPOTHESIS",$G76="INFERENCE-WEAK")),"AI_GENERATED ON WEAK BASIS",IF($K76&lt;&gt;"Yes","COUNTERFACTUAL SEARCH NOT DONE","OK")))))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2" t="str">
        <f aca="false">IF($A77="","",IF($E77="","NO SEVERITY EVIDENCE",IF(AND(OR($I77="necessary-proximate",$I77="contributory-proximate",$I77="contributory-upstream"),$J77=""),"CAUSAL POSITION WITHOUT EDGES",IF(AND($F77="AI_GENERATED",OR($G77="HYPOTHESIS",$G77="INFERENCE-WEAK")),"AI_GENERATED ON WEAK BASIS",IF($K77&lt;&gt;"Yes","COUNTERFACTUAL SEARCH NOT DONE","OK")))))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2" t="str">
        <f aca="false">IF($A78="","",IF($E78="","NO SEVERITY EVIDENCE",IF(AND(OR($I78="necessary-proximate",$I78="contributory-proximate",$I78="contributory-upstream"),$J78=""),"CAUSAL POSITION WITHOUT EDGES",IF(AND($F78="AI_GENERATED",OR($G78="HYPOTHESIS",$G78="INFERENCE-WEAK")),"AI_GENERATED ON WEAK BASIS",IF($K78&lt;&gt;"Yes","COUNTERFACTUAL SEARCH NOT DONE","OK")))))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2" t="str">
        <f aca="false">IF($A79="","",IF($E79="","NO SEVERITY EVIDENCE",IF(AND(OR($I79="necessary-proximate",$I79="contributory-proximate",$I79="contributory-upstream"),$J79=""),"CAUSAL POSITION WITHOUT EDGES",IF(AND($F79="AI_GENERATED",OR($G79="HYPOTHESIS",$G79="INFERENCE-WEAK")),"AI_GENERATED ON WEAK BASIS",IF($K79&lt;&gt;"Yes","COUNTERFACTUAL SEARCH NOT DONE","OK")))))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2" t="str">
        <f aca="false">IF($A80="","",IF($E80="","NO SEVERITY EVIDENCE",IF(AND(OR($I80="necessary-proximate",$I80="contributory-proximate",$I80="contributory-upstream"),$J80=""),"CAUSAL POSITION WITHOUT EDGES",IF(AND($F80="AI_GENERATED",OR($G80="HYPOTHESIS",$G80="INFERENCE-WEAK")),"AI_GENERATED ON WEAK BASIS",IF($K80&lt;&gt;"Yes","COUNTERFACTUAL SEARCH NOT DONE","OK")))))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2" t="str">
        <f aca="false">IF($A81="","",IF($E81="","NO SEVERITY EVIDENCE",IF(AND(OR($I81="necessary-proximate",$I81="contributory-proximate",$I81="contributory-upstream"),$J81=""),"CAUSAL POSITION WITHOUT EDGES",IF(AND($F81="AI_GENERATED",OR($G81="HYPOTHESIS",$G81="INFERENCE-WEAK")),"AI_GENERATED ON WEAK BASIS",IF($K81&lt;&gt;"Yes","COUNTERFACTUAL SEARCH NOT DONE","OK")))))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2" t="str">
        <f aca="false">IF($A82="","",IF($E82="","NO SEVERITY EVIDENCE",IF(AND(OR($I82="necessary-proximate",$I82="contributory-proximate",$I82="contributory-upstream"),$J82=""),"CAUSAL POSITION WITHOUT EDGES",IF(AND($F82="AI_GENERATED",OR($G82="HYPOTHESIS",$G82="INFERENCE-WEAK")),"AI_GENERATED ON WEAK BASIS",IF($K82&lt;&gt;"Yes","COUNTERFACTUAL SEARCH NOT DONE","OK")))))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2" t="str">
        <f aca="false">IF($A83="","",IF($E83="","NO SEVERITY EVIDENCE",IF(AND(OR($I83="necessary-proximate",$I83="contributory-proximate",$I83="contributory-upstream"),$J83=""),"CAUSAL POSITION WITHOUT EDGES",IF(AND($F83="AI_GENERATED",OR($G83="HYPOTHESIS",$G83="INFERENCE-WEAK")),"AI_GENERATED ON WEAK BASIS",IF($K83&lt;&gt;"Yes","COUNTERFACTUAL SEARCH NOT DONE","OK")))))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2" t="str">
        <f aca="false">IF($A84="","",IF($E84="","NO SEVERITY EVIDENCE",IF(AND(OR($I84="necessary-proximate",$I84="contributory-proximate",$I84="contributory-upstream"),$J84=""),"CAUSAL POSITION WITHOUT EDGES",IF(AND($F84="AI_GENERATED",OR($G84="HYPOTHESIS",$G84="INFERENCE-WEAK")),"AI_GENERATED ON WEAK BASIS",IF($K84&lt;&gt;"Yes","COUNTERFACTUAL SEARCH NOT DONE","OK")))))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2" t="str">
        <f aca="false">IF($A85="","",IF($E85="","NO SEVERITY EVIDENCE",IF(AND(OR($I85="necessary-proximate",$I85="contributory-proximate",$I85="contributory-upstream"),$J85=""),"CAUSAL POSITION WITHOUT EDGES",IF(AND($F85="AI_GENERATED",OR($G85="HYPOTHESIS",$G85="INFERENCE-WEAK")),"AI_GENERATED ON WEAK BASIS",IF($K85&lt;&gt;"Yes","COUNTERFACTUAL SEARCH NOT DONE","OK")))))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2" t="str">
        <f aca="false">IF($A86="","",IF($E86="","NO SEVERITY EVIDENCE",IF(AND(OR($I86="necessary-proximate",$I86="contributory-proximate",$I86="contributory-upstream"),$J86=""),"CAUSAL POSITION WITHOUT EDGES",IF(AND($F86="AI_GENERATED",OR($G86="HYPOTHESIS",$G86="INFERENCE-WEAK")),"AI_GENERATED ON WEAK BASIS",IF($K86&lt;&gt;"Yes","COUNTERFACTUAL SEARCH NOT DONE","OK")))))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2" t="str">
        <f aca="false">IF($A87="","",IF($E87="","NO SEVERITY EVIDENCE",IF(AND(OR($I87="necessary-proximate",$I87="contributory-proximate",$I87="contributory-upstream"),$J87=""),"CAUSAL POSITION WITHOUT EDGES",IF(AND($F87="AI_GENERATED",OR($G87="HYPOTHESIS",$G87="INFERENCE-WEAK")),"AI_GENERATED ON WEAK BASIS",IF($K87&lt;&gt;"Yes","COUNTERFACTUAL SEARCH NOT DONE","OK")))))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2" t="str">
        <f aca="false">IF($A88="","",IF($E88="","NO SEVERITY EVIDENCE",IF(AND(OR($I88="necessary-proximate",$I88="contributory-proximate",$I88="contributory-upstream"),$J88=""),"CAUSAL POSITION WITHOUT EDGES",IF(AND($F88="AI_GENERATED",OR($G88="HYPOTHESIS",$G88="INFERENCE-WEAK")),"AI_GENERATED ON WEAK BASIS",IF($K88&lt;&gt;"Yes","COUNTERFACTUAL SEARCH NOT DONE","OK")))))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2" t="str">
        <f aca="false">IF($A89="","",IF($E89="","NO SEVERITY EVIDENCE",IF(AND(OR($I89="necessary-proximate",$I89="contributory-proximate",$I89="contributory-upstream"),$J89=""),"CAUSAL POSITION WITHOUT EDGES",IF(AND($F89="AI_GENERATED",OR($G89="HYPOTHESIS",$G89="INFERENCE-WEAK")),"AI_GENERATED ON WEAK BASIS",IF($K89&lt;&gt;"Yes","COUNTERFACTUAL SEARCH NOT DONE","OK")))))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2" t="str">
        <f aca="false">IF($A90="","",IF($E90="","NO SEVERITY EVIDENCE",IF(AND(OR($I90="necessary-proximate",$I90="contributory-proximate",$I90="contributory-upstream"),$J90=""),"CAUSAL POSITION WITHOUT EDGES",IF(AND($F90="AI_GENERATED",OR($G90="HYPOTHESIS",$G90="INFERENCE-WEAK")),"AI_GENERATED ON WEAK BASIS",IF($K90&lt;&gt;"Yes","COUNTERFACTUAL SEARCH NOT DONE","OK")))))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2" t="str">
        <f aca="false">IF($A91="","",IF($E91="","NO SEVERITY EVIDENCE",IF(AND(OR($I91="necessary-proximate",$I91="contributory-proximate",$I91="contributory-upstream"),$J91=""),"CAUSAL POSITION WITHOUT EDGES",IF(AND($F91="AI_GENERATED",OR($G91="HYPOTHESIS",$G91="INFERENCE-WEAK")),"AI_GENERATED ON WEAK BASIS",IF($K91&lt;&gt;"Yes","COUNTERFACTUAL SEARCH NOT DONE","OK")))))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2" t="str">
        <f aca="false">IF($A92="","",IF($E92="","NO SEVERITY EVIDENCE",IF(AND(OR($I92="necessary-proximate",$I92="contributory-proximate",$I92="contributory-upstream"),$J92=""),"CAUSAL POSITION WITHOUT EDGES",IF(AND($F92="AI_GENERATED",OR($G92="HYPOTHESIS",$G92="INFERENCE-WEAK")),"AI_GENERATED ON WEAK BASIS",IF($K92&lt;&gt;"Yes","COUNTERFACTUAL SEARCH NOT DONE","OK")))))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2" t="str">
        <f aca="false">IF($A93="","",IF($E93="","NO SEVERITY EVIDENCE",IF(AND(OR($I93="necessary-proximate",$I93="contributory-proximate",$I93="contributory-upstream"),$J93=""),"CAUSAL POSITION WITHOUT EDGES",IF(AND($F93="AI_GENERATED",OR($G93="HYPOTHESIS",$G93="INFERENCE-WEAK")),"AI_GENERATED ON WEAK BASIS",IF($K93&lt;&gt;"Yes","COUNTERFACTUAL SEARCH NOT DONE","OK")))))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2" t="str">
        <f aca="false">IF($A94="","",IF($E94="","NO SEVERITY EVIDENCE",IF(AND(OR($I94="necessary-proximate",$I94="contributory-proximate",$I94="contributory-upstream"),$J94=""),"CAUSAL POSITION WITHOUT EDGES",IF(AND($F94="AI_GENERATED",OR($G94="HYPOTHESIS",$G94="INFERENCE-WEAK")),"AI_GENERATED ON WEAK BASIS",IF($K94&lt;&gt;"Yes","COUNTERFACTUAL SEARCH NOT DONE","OK")))))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2" t="str">
        <f aca="false">IF($A95="","",IF($E95="","NO SEVERITY EVIDENCE",IF(AND(OR($I95="necessary-proximate",$I95="contributory-proximate",$I95="contributory-upstream"),$J95=""),"CAUSAL POSITION WITHOUT EDGES",IF(AND($F95="AI_GENERATED",OR($G95="HYPOTHESIS",$G95="INFERENCE-WEAK")),"AI_GENERATED ON WEAK BASIS",IF($K95&lt;&gt;"Yes","COUNTERFACTUAL SEARCH NOT DONE","OK")))))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2" t="str">
        <f aca="false">IF($A96="","",IF($E96="","NO SEVERITY EVIDENCE",IF(AND(OR($I96="necessary-proximate",$I96="contributory-proximate",$I96="contributory-upstream"),$J96=""),"CAUSAL POSITION WITHOUT EDGES",IF(AND($F96="AI_GENERATED",OR($G96="HYPOTHESIS",$G96="INFERENCE-WEAK")),"AI_GENERATED ON WEAK BASIS",IF($K96&lt;&gt;"Yes","COUNTERFACTUAL SEARCH NOT DONE","OK")))))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2" t="str">
        <f aca="false">IF($A97="","",IF($E97="","NO SEVERITY EVIDENCE",IF(AND(OR($I97="necessary-proximate",$I97="contributory-proximate",$I97="contributory-upstream"),$J97=""),"CAUSAL POSITION WITHOUT EDGES",IF(AND($F97="AI_GENERATED",OR($G97="HYPOTHESIS",$G97="INFERENCE-WEAK")),"AI_GENERATED ON WEAK BASIS",IF($K97&lt;&gt;"Yes","COUNTERFACTUAL SEARCH NOT DONE","OK")))))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2" t="str">
        <f aca="false">IF($A98="","",IF($E98="","NO SEVERITY EVIDENCE",IF(AND(OR($I98="necessary-proximate",$I98="contributory-proximate",$I98="contributory-upstream"),$J98=""),"CAUSAL POSITION WITHOUT EDGES",IF(AND($F98="AI_GENERATED",OR($G98="HYPOTHESIS",$G98="INFERENCE-WEAK")),"AI_GENERATED ON WEAK BASIS",IF($K98&lt;&gt;"Yes","COUNTERFACTUAL SEARCH NOT DONE","OK")))))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2" t="str">
        <f aca="false">IF($A99="","",IF($E99="","NO SEVERITY EVIDENCE",IF(AND(OR($I99="necessary-proximate",$I99="contributory-proximate",$I99="contributory-upstream"),$J99=""),"CAUSAL POSITION WITHOUT EDGES",IF(AND($F99="AI_GENERATED",OR($G99="HYPOTHESIS",$G99="INFERENCE-WEAK")),"AI_GENERATED ON WEAK BASIS",IF($K99&lt;&gt;"Yes","COUNTERFACTUAL SEARCH NOT DONE","OK")))))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" t="str">
        <f aca="false">IF($A100="","",IF($E100="","NO SEVERITY EVIDENCE",IF(AND(OR($I100="necessary-proximate",$I100="contributory-proximate",$I100="contributory-upstream"),$J100=""),"CAUSAL POSITION WITHOUT EDGES",IF(AND($F100="AI_GENERATED",OR($G100="HYPOTHESIS",$G100="INFERENCE-WEAK")),"AI_GENERATED ON WEAK BASIS",IF($K100&lt;&gt;"Yes","COUNTERFACTUAL SEARCH NOT DONE","OK")))))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" t="str">
        <f aca="false">IF($A101="","",IF($E101="","NO SEVERITY EVIDENCE",IF(AND(OR($I101="necessary-proximate",$I101="contributory-proximate",$I101="contributory-upstream"),$J101=""),"CAUSAL POSITION WITHOUT EDGES",IF(AND($F101="AI_GENERATED",OR($G101="HYPOTHESIS",$G101="INFERENCE-WEAK")),"AI_GENERATED ON WEAK BASIS",IF($K101&lt;&gt;"Yes","COUNTERFACTUAL SEARCH NOT DONE","OK")))))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" t="str">
        <f aca="false">IF($A102="","",IF($E102="","NO SEVERITY EVIDENCE",IF(AND(OR($I102="necessary-proximate",$I102="contributory-proximate",$I102="contributory-upstream"),$J102=""),"CAUSAL POSITION WITHOUT EDGES",IF(AND($F102="AI_GENERATED",OR($G102="HYPOTHESIS",$G102="INFERENCE-WEAK")),"AI_GENERATED ON WEAK BASIS",IF($K102&lt;&gt;"Yes","COUNTERFACTUAL SEARCH NOT DONE","OK")))))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" t="str">
        <f aca="false">IF($A103="","",IF($E103="","NO SEVERITY EVIDENCE",IF(AND(OR($I103="necessary-proximate",$I103="contributory-proximate",$I103="contributory-upstream"),$J103=""),"CAUSAL POSITION WITHOUT EDGES",IF(AND($F103="AI_GENERATED",OR($G103="HYPOTHESIS",$G103="INFERENCE-WEAK")),"AI_GENERATED ON WEAK BASIS",IF($K103&lt;&gt;"Yes","COUNTERFACTUAL SEARCH NOT DONE","OK")))))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" t="str">
        <f aca="false">IF($A104="","",IF($E104="","NO SEVERITY EVIDENCE",IF(AND(OR($I104="necessary-proximate",$I104="contributory-proximate",$I104="contributory-upstream"),$J104=""),"CAUSAL POSITION WITHOUT EDGES",IF(AND($F104="AI_GENERATED",OR($G104="HYPOTHESIS",$G104="INFERENCE-WEAK")),"AI_GENERATED ON WEAK BASIS",IF($K104&lt;&gt;"Yes","COUNTERFACTUAL SEARCH NOT DONE","OK")))))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" t="str">
        <f aca="false">IF($A105="","",IF($E105="","NO SEVERITY EVIDENCE",IF(AND(OR($I105="necessary-proximate",$I105="contributory-proximate",$I105="contributory-upstream"),$J105=""),"CAUSAL POSITION WITHOUT EDGES",IF(AND($F105="AI_GENERATED",OR($G105="HYPOTHESIS",$G105="INFERENCE-WEAK")),"AI_GENERATED ON WEAK BASIS",IF($K105&lt;&gt;"Yes","COUNTERFACTUAL SEARCH NOT DONE","OK")))))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" t="str">
        <f aca="false">IF($A106="","",IF($E106="","NO SEVERITY EVIDENCE",IF(AND(OR($I106="necessary-proximate",$I106="contributory-proximate",$I106="contributory-upstream"),$J106=""),"CAUSAL POSITION WITHOUT EDGES",IF(AND($F106="AI_GENERATED",OR($G106="HYPOTHESIS",$G106="INFERENCE-WEAK")),"AI_GENERATED ON WEAK BASIS",IF($K106&lt;&gt;"Yes","COUNTERFACTUAL SEARCH NOT DONE","OK")))))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" t="str">
        <f aca="false">IF($A107="","",IF($E107="","NO SEVERITY EVIDENCE",IF(AND(OR($I107="necessary-proximate",$I107="contributory-proximate",$I107="contributory-upstream"),$J107=""),"CAUSAL POSITION WITHOUT EDGES",IF(AND($F107="AI_GENERATED",OR($G107="HYPOTHESIS",$G107="INFERENCE-WEAK")),"AI_GENERATED ON WEAK BASIS",IF($K107&lt;&gt;"Yes","COUNTERFACTUAL SEARCH NOT DONE","OK")))))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" t="str">
        <f aca="false">IF($A108="","",IF($E108="","NO SEVERITY EVIDENCE",IF(AND(OR($I108="necessary-proximate",$I108="contributory-proximate",$I108="contributory-upstream"),$J108=""),"CAUSAL POSITION WITHOUT EDGES",IF(AND($F108="AI_GENERATED",OR($G108="HYPOTHESIS",$G108="INFERENCE-WEAK")),"AI_GENERATED ON WEAK BASIS",IF($K108&lt;&gt;"Yes","COUNTERFACTUAL SEARCH NOT DONE","OK")))))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" t="str">
        <f aca="false">IF($A109="","",IF($E109="","NO SEVERITY EVIDENCE",IF(AND(OR($I109="necessary-proximate",$I109="contributory-proximate",$I109="contributory-upstream"),$J109=""),"CAUSAL POSITION WITHOUT EDGES",IF(AND($F109="AI_GENERATED",OR($G109="HYPOTHESIS",$G109="INFERENCE-WEAK")),"AI_GENERATED ON WEAK BASIS",IF($K109&lt;&gt;"Yes","COUNTERFACTUAL SEARCH NOT DONE","OK")))))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" t="str">
        <f aca="false">IF($A110="","",IF($E110="","NO SEVERITY EVIDENCE",IF(AND(OR($I110="necessary-proximate",$I110="contributory-proximate",$I110="contributory-upstream"),$J110=""),"CAUSAL POSITION WITHOUT EDGES",IF(AND($F110="AI_GENERATED",OR($G110="HYPOTHESIS",$G110="INFERENCE-WEAK")),"AI_GENERATED ON WEAK BASIS",IF($K110&lt;&gt;"Yes","COUNTERFACTUAL SEARCH NOT DONE","OK")))))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" t="str">
        <f aca="false">IF($A111="","",IF($E111="","NO SEVERITY EVIDENCE",IF(AND(OR($I111="necessary-proximate",$I111="contributory-proximate",$I111="contributory-upstream"),$J111=""),"CAUSAL POSITION WITHOUT EDGES",IF(AND($F111="AI_GENERATED",OR($G111="HYPOTHESIS",$G111="INFERENCE-WEAK")),"AI_GENERATED ON WEAK BASIS",IF($K111&lt;&gt;"Yes","COUNTERFACTUAL SEARCH NOT DONE","OK")))))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" t="str">
        <f aca="false">IF($A112="","",IF($E112="","NO SEVERITY EVIDENCE",IF(AND(OR($I112="necessary-proximate",$I112="contributory-proximate",$I112="contributory-upstream"),$J112=""),"CAUSAL POSITION WITHOUT EDGES",IF(AND($F112="AI_GENERATED",OR($G112="HYPOTHESIS",$G112="INFERENCE-WEAK")),"AI_GENERATED ON WEAK BASIS",IF($K112&lt;&gt;"Yes","COUNTERFACTUAL SEARCH NOT DONE","OK")))))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" t="str">
        <f aca="false">IF($A113="","",IF($E113="","NO SEVERITY EVIDENCE",IF(AND(OR($I113="necessary-proximate",$I113="contributory-proximate",$I113="contributory-upstream"),$J113=""),"CAUSAL POSITION WITHOUT EDGES",IF(AND($F113="AI_GENERATED",OR($G113="HYPOTHESIS",$G113="INFERENCE-WEAK")),"AI_GENERATED ON WEAK BASIS",IF($K113&lt;&gt;"Yes","COUNTERFACTUAL SEARCH NOT DONE","OK")))))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" t="str">
        <f aca="false">IF($A114="","",IF($E114="","NO SEVERITY EVIDENCE",IF(AND(OR($I114="necessary-proximate",$I114="contributory-proximate",$I114="contributory-upstream"),$J114=""),"CAUSAL POSITION WITHOUT EDGES",IF(AND($F114="AI_GENERATED",OR($G114="HYPOTHESIS",$G114="INFERENCE-WEAK")),"AI_GENERATED ON WEAK BASIS",IF($K114&lt;&gt;"Yes","COUNTERFACTUAL SEARCH NOT DONE","OK")))))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" t="str">
        <f aca="false">IF($A115="","",IF($E115="","NO SEVERITY EVIDENCE",IF(AND(OR($I115="necessary-proximate",$I115="contributory-proximate",$I115="contributory-upstream"),$J115=""),"CAUSAL POSITION WITHOUT EDGES",IF(AND($F115="AI_GENERATED",OR($G115="HYPOTHESIS",$G115="INFERENCE-WEAK")),"AI_GENERATED ON WEAK BASIS",IF($K115&lt;&gt;"Yes","COUNTERFACTUAL SEARCH NOT DONE","OK")))))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" t="str">
        <f aca="false">IF($A116="","",IF($E116="","NO SEVERITY EVIDENCE",IF(AND(OR($I116="necessary-proximate",$I116="contributory-proximate",$I116="contributory-upstream"),$J116=""),"CAUSAL POSITION WITHOUT EDGES",IF(AND($F116="AI_GENERATED",OR($G116="HYPOTHESIS",$G116="INFERENCE-WEAK")),"AI_GENERATED ON WEAK BASIS",IF($K116&lt;&gt;"Yes","COUNTERFACTUAL SEARCH NOT DONE","OK")))))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" t="str">
        <f aca="false">IF($A117="","",IF($E117="","NO SEVERITY EVIDENCE",IF(AND(OR($I117="necessary-proximate",$I117="contributory-proximate",$I117="contributory-upstream"),$J117=""),"CAUSAL POSITION WITHOUT EDGES",IF(AND($F117="AI_GENERATED",OR($G117="HYPOTHESIS",$G117="INFERENCE-WEAK")),"AI_GENERATED ON WEAK BASIS",IF($K117&lt;&gt;"Yes","COUNTERFACTUAL SEARCH NOT DONE","OK")))))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" t="str">
        <f aca="false">IF($A118="","",IF($E118="","NO SEVERITY EVIDENCE",IF(AND(OR($I118="necessary-proximate",$I118="contributory-proximate",$I118="contributory-upstream"),$J118=""),"CAUSAL POSITION WITHOUT EDGES",IF(AND($F118="AI_GENERATED",OR($G118="HYPOTHESIS",$G118="INFERENCE-WEAK")),"AI_GENERATED ON WEAK BASIS",IF($K118&lt;&gt;"Yes","COUNTERFACTUAL SEARCH NOT DONE","OK")))))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" t="str">
        <f aca="false">IF($A119="","",IF($E119="","NO SEVERITY EVIDENCE",IF(AND(OR($I119="necessary-proximate",$I119="contributory-proximate",$I119="contributory-upstream"),$J119=""),"CAUSAL POSITION WITHOUT EDGES",IF(AND($F119="AI_GENERATED",OR($G119="HYPOTHESIS",$G119="INFERENCE-WEAK")),"AI_GENERATED ON WEAK BASIS",IF($K119&lt;&gt;"Yes","COUNTERFACTUAL SEARCH NOT DONE","OK")))))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" t="str">
        <f aca="false">IF($A120="","",IF($E120="","NO SEVERITY EVIDENCE",IF(AND(OR($I120="necessary-proximate",$I120="contributory-proximate",$I120="contributory-upstream"),$J120=""),"CAUSAL POSITION WITHOUT EDGES",IF(AND($F120="AI_GENERATED",OR($G120="HYPOTHESIS",$G120="INFERENCE-WEAK")),"AI_GENERATED ON WEAK BASIS",IF($K120&lt;&gt;"Yes","COUNTERFACTUAL SEARCH NOT DONE","OK")))))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" t="str">
        <f aca="false">IF($A121="","",IF($E121="","NO SEVERITY EVIDENCE",IF(AND(OR($I121="necessary-proximate",$I121="contributory-proximate",$I121="contributory-upstream"),$J121=""),"CAUSAL POSITION WITHOUT EDGES",IF(AND($F121="AI_GENERATED",OR($G121="HYPOTHESIS",$G121="INFERENCE-WEAK")),"AI_GENERATED ON WEAK BASIS",IF($K121&lt;&gt;"Yes","COUNTERFACTUAL SEARCH NOT DONE","OK")))))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" t="str">
        <f aca="false">IF($A122="","",IF($E122="","NO SEVERITY EVIDENCE",IF(AND(OR($I122="necessary-proximate",$I122="contributory-proximate",$I122="contributory-upstream"),$J122=""),"CAUSAL POSITION WITHOUT EDGES",IF(AND($F122="AI_GENERATED",OR($G122="HYPOTHESIS",$G122="INFERENCE-WEAK")),"AI_GENERATED ON WEAK BASIS",IF($K122&lt;&gt;"Yes","COUNTERFACTUAL SEARCH NOT DONE","OK")))))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" t="str">
        <f aca="false">IF($A123="","",IF($E123="","NO SEVERITY EVIDENCE",IF(AND(OR($I123="necessary-proximate",$I123="contributory-proximate",$I123="contributory-upstream"),$J123=""),"CAUSAL POSITION WITHOUT EDGES",IF(AND($F123="AI_GENERATED",OR($G123="HYPOTHESIS",$G123="INFERENCE-WEAK")),"AI_GENERATED ON WEAK BASIS",IF($K123&lt;&gt;"Yes","COUNTERFACTUAL SEARCH NOT DONE","OK")))))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" t="str">
        <f aca="false">IF($A124="","",IF($E124="","NO SEVERITY EVIDENCE",IF(AND(OR($I124="necessary-proximate",$I124="contributory-proximate",$I124="contributory-upstream"),$J124=""),"CAUSAL POSITION WITHOUT EDGES",IF(AND($F124="AI_GENERATED",OR($G124="HYPOTHESIS",$G124="INFERENCE-WEAK")),"AI_GENERATED ON WEAK BASIS",IF($K124&lt;&gt;"Yes","COUNTERFACTUAL SEARCH NOT DONE","OK")))))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" t="str">
        <f aca="false">IF($A125="","",IF($E125="","NO SEVERITY EVIDENCE",IF(AND(OR($I125="necessary-proximate",$I125="contributory-proximate",$I125="contributory-upstream"),$J125=""),"CAUSAL POSITION WITHOUT EDGES",IF(AND($F125="AI_GENERATED",OR($G125="HYPOTHESIS",$G125="INFERENCE-WEAK")),"AI_GENERATED ON WEAK BASIS",IF($K125&lt;&gt;"Yes","COUNTERFACTUAL SEARCH NOT DONE","OK")))))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" t="str">
        <f aca="false">IF($A126="","",IF($E126="","NO SEVERITY EVIDENCE",IF(AND(OR($I126="necessary-proximate",$I126="contributory-proximate",$I126="contributory-upstream"),$J126=""),"CAUSAL POSITION WITHOUT EDGES",IF(AND($F126="AI_GENERATED",OR($G126="HYPOTHESIS",$G126="INFERENCE-WEAK")),"AI_GENERATED ON WEAK BASIS",IF($K126&lt;&gt;"Yes","COUNTERFACTUAL SEARCH NOT DONE","OK")))))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" t="str">
        <f aca="false">IF($A127="","",IF($E127="","NO SEVERITY EVIDENCE",IF(AND(OR($I127="necessary-proximate",$I127="contributory-proximate",$I127="contributory-upstream"),$J127=""),"CAUSAL POSITION WITHOUT EDGES",IF(AND($F127="AI_GENERATED",OR($G127="HYPOTHESIS",$G127="INFERENCE-WEAK")),"AI_GENERATED ON WEAK BASIS",IF($K127&lt;&gt;"Yes","COUNTERFACTUAL SEARCH NOT DONE","OK")))))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" t="str">
        <f aca="false">IF($A128="","",IF($E128="","NO SEVERITY EVIDENCE",IF(AND(OR($I128="necessary-proximate",$I128="contributory-proximate",$I128="contributory-upstream"),$J128=""),"CAUSAL POSITION WITHOUT EDGES",IF(AND($F128="AI_GENERATED",OR($G128="HYPOTHESIS",$G128="INFERENCE-WEAK")),"AI_GENERATED ON WEAK BASIS",IF($K128&lt;&gt;"Yes","COUNTERFACTUAL SEARCH NOT DONE","OK")))))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" t="str">
        <f aca="false">IF($A129="","",IF($E129="","NO SEVERITY EVIDENCE",IF(AND(OR($I129="necessary-proximate",$I129="contributory-proximate",$I129="contributory-upstream"),$J129=""),"CAUSAL POSITION WITHOUT EDGES",IF(AND($F129="AI_GENERATED",OR($G129="HYPOTHESIS",$G129="INFERENCE-WEAK")),"AI_GENERATED ON WEAK BASIS",IF($K129&lt;&gt;"Yes","COUNTERFACTUAL SEARCH NOT DONE","OK")))))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" t="str">
        <f aca="false">IF($A130="","",IF($E130="","NO SEVERITY EVIDENCE",IF(AND(OR($I130="necessary-proximate",$I130="contributory-proximate",$I130="contributory-upstream"),$J130=""),"CAUSAL POSITION WITHOUT EDGES",IF(AND($F130="AI_GENERATED",OR($G130="HYPOTHESIS",$G130="INFERENCE-WEAK")),"AI_GENERATED ON WEAK BASIS",IF($K130&lt;&gt;"Yes","COUNTERFACTUAL SEARCH NOT DONE","OK")))))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" t="str">
        <f aca="false">IF($A131="","",IF($E131="","NO SEVERITY EVIDENCE",IF(AND(OR($I131="necessary-proximate",$I131="contributory-proximate",$I131="contributory-upstream"),$J131=""),"CAUSAL POSITION WITHOUT EDGES",IF(AND($F131="AI_GENERATED",OR($G131="HYPOTHESIS",$G131="INFERENCE-WEAK")),"AI_GENERATED ON WEAK BASIS",IF($K131&lt;&gt;"Yes","COUNTERFACTUAL SEARCH NOT DONE","OK")))))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" t="str">
        <f aca="false">IF($A132="","",IF($E132="","NO SEVERITY EVIDENCE",IF(AND(OR($I132="necessary-proximate",$I132="contributory-proximate",$I132="contributory-upstream"),$J132=""),"CAUSAL POSITION WITHOUT EDGES",IF(AND($F132="AI_GENERATED",OR($G132="HYPOTHESIS",$G132="INFERENCE-WEAK")),"AI_GENERATED ON WEAK BASIS",IF($K132&lt;&gt;"Yes","COUNTERFACTUAL SEARCH NOT DONE","OK")))))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" t="str">
        <f aca="false">IF($A133="","",IF($E133="","NO SEVERITY EVIDENCE",IF(AND(OR($I133="necessary-proximate",$I133="contributory-proximate",$I133="contributory-upstream"),$J133=""),"CAUSAL POSITION WITHOUT EDGES",IF(AND($F133="AI_GENERATED",OR($G133="HYPOTHESIS",$G133="INFERENCE-WEAK")),"AI_GENERATED ON WEAK BASIS",IF($K133&lt;&gt;"Yes","COUNTERFACTUAL SEARCH NOT DONE","OK")))))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" t="str">
        <f aca="false">IF($A134="","",IF($E134="","NO SEVERITY EVIDENCE",IF(AND(OR($I134="necessary-proximate",$I134="contributory-proximate",$I134="contributory-upstream"),$J134=""),"CAUSAL POSITION WITHOUT EDGES",IF(AND($F134="AI_GENERATED",OR($G134="HYPOTHESIS",$G134="INFERENCE-WEAK")),"AI_GENERATED ON WEAK BASIS",IF($K134&lt;&gt;"Yes","COUNTERFACTUAL SEARCH NOT DONE","OK")))))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" t="str">
        <f aca="false">IF($A135="","",IF($E135="","NO SEVERITY EVIDENCE",IF(AND(OR($I135="necessary-proximate",$I135="contributory-proximate",$I135="contributory-upstream"),$J135=""),"CAUSAL POSITION WITHOUT EDGES",IF(AND($F135="AI_GENERATED",OR($G135="HYPOTHESIS",$G135="INFERENCE-WEAK")),"AI_GENERATED ON WEAK BASIS",IF($K135&lt;&gt;"Yes","COUNTERFACTUAL SEARCH NOT DONE","OK")))))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" t="str">
        <f aca="false">IF($A136="","",IF($E136="","NO SEVERITY EVIDENCE",IF(AND(OR($I136="necessary-proximate",$I136="contributory-proximate",$I136="contributory-upstream"),$J136=""),"CAUSAL POSITION WITHOUT EDGES",IF(AND($F136="AI_GENERATED",OR($G136="HYPOTHESIS",$G136="INFERENCE-WEAK")),"AI_GENERATED ON WEAK BASIS",IF($K136&lt;&gt;"Yes","COUNTERFACTUAL SEARCH NOT DONE","OK")))))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" t="str">
        <f aca="false">IF($A137="","",IF($E137="","NO SEVERITY EVIDENCE",IF(AND(OR($I137="necessary-proximate",$I137="contributory-proximate",$I137="contributory-upstream"),$J137=""),"CAUSAL POSITION WITHOUT EDGES",IF(AND($F137="AI_GENERATED",OR($G137="HYPOTHESIS",$G137="INFERENCE-WEAK")),"AI_GENERATED ON WEAK BASIS",IF($K137&lt;&gt;"Yes","COUNTERFACTUAL SEARCH NOT DONE","OK")))))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" t="str">
        <f aca="false">IF($A138="","",IF($E138="","NO SEVERITY EVIDENCE",IF(AND(OR($I138="necessary-proximate",$I138="contributory-proximate",$I138="contributory-upstream"),$J138=""),"CAUSAL POSITION WITHOUT EDGES",IF(AND($F138="AI_GENERATED",OR($G138="HYPOTHESIS",$G138="INFERENCE-WEAK")),"AI_GENERATED ON WEAK BASIS",IF($K138&lt;&gt;"Yes","COUNTERFACTUAL SEARCH NOT DONE","OK")))))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" t="str">
        <f aca="false">IF($A139="","",IF($E139="","NO SEVERITY EVIDENCE",IF(AND(OR($I139="necessary-proximate",$I139="contributory-proximate",$I139="contributory-upstream"),$J139=""),"CAUSAL POSITION WITHOUT EDGES",IF(AND($F139="AI_GENERATED",OR($G139="HYPOTHESIS",$G139="INFERENCE-WEAK")),"AI_GENERATED ON WEAK BASIS",IF($K139&lt;&gt;"Yes","COUNTERFACTUAL SEARCH NOT DONE","OK")))))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" t="str">
        <f aca="false">IF($A140="","",IF($E140="","NO SEVERITY EVIDENCE",IF(AND(OR($I140="necessary-proximate",$I140="contributory-proximate",$I140="contributory-upstream"),$J140=""),"CAUSAL POSITION WITHOUT EDGES",IF(AND($F140="AI_GENERATED",OR($G140="HYPOTHESIS",$G140="INFERENCE-WEAK")),"AI_GENERATED ON WEAK BASIS",IF($K140&lt;&gt;"Yes","COUNTERFACTUAL SEARCH NOT DONE","OK")))))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" t="str">
        <f aca="false">IF($A141="","",IF($E141="","NO SEVERITY EVIDENCE",IF(AND(OR($I141="necessary-proximate",$I141="contributory-proximate",$I141="contributory-upstream"),$J141=""),"CAUSAL POSITION WITHOUT EDGES",IF(AND($F141="AI_GENERATED",OR($G141="HYPOTHESIS",$G141="INFERENCE-WEAK")),"AI_GENERATED ON WEAK BASIS",IF($K141&lt;&gt;"Yes","COUNTERFACTUAL SEARCH NOT DONE","OK")))))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" t="str">
        <f aca="false">IF($A142="","",IF($E142="","NO SEVERITY EVIDENCE",IF(AND(OR($I142="necessary-proximate",$I142="contributory-proximate",$I142="contributory-upstream"),$J142=""),"CAUSAL POSITION WITHOUT EDGES",IF(AND($F142="AI_GENERATED",OR($G142="HYPOTHESIS",$G142="INFERENCE-WEAK")),"AI_GENERATED ON WEAK BASIS",IF($K142&lt;&gt;"Yes","COUNTERFACTUAL SEARCH NOT DONE","OK")))))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" t="str">
        <f aca="false">IF($A143="","",IF($E143="","NO SEVERITY EVIDENCE",IF(AND(OR($I143="necessary-proximate",$I143="contributory-proximate",$I143="contributory-upstream"),$J143=""),"CAUSAL POSITION WITHOUT EDGES",IF(AND($F143="AI_GENERATED",OR($G143="HYPOTHESIS",$G143="INFERENCE-WEAK")),"AI_GENERATED ON WEAK BASIS",IF($K143&lt;&gt;"Yes","COUNTERFACTUAL SEARCH NOT DONE","OK")))))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" t="str">
        <f aca="false">IF($A144="","",IF($E144="","NO SEVERITY EVIDENCE",IF(AND(OR($I144="necessary-proximate",$I144="contributory-proximate",$I144="contributory-upstream"),$J144=""),"CAUSAL POSITION WITHOUT EDGES",IF(AND($F144="AI_GENERATED",OR($G144="HYPOTHESIS",$G144="INFERENCE-WEAK")),"AI_GENERATED ON WEAK BASIS",IF($K144&lt;&gt;"Yes","COUNTERFACTUAL SEARCH NOT DONE","OK")))))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" t="str">
        <f aca="false">IF($A145="","",IF($E145="","NO SEVERITY EVIDENCE",IF(AND(OR($I145="necessary-proximate",$I145="contributory-proximate",$I145="contributory-upstream"),$J145=""),"CAUSAL POSITION WITHOUT EDGES",IF(AND($F145="AI_GENERATED",OR($G145="HYPOTHESIS",$G145="INFERENCE-WEAK")),"AI_GENERATED ON WEAK BASIS",IF($K145&lt;&gt;"Yes","COUNTERFACTUAL SEARCH NOT DONE","OK")))))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" t="str">
        <f aca="false">IF($A146="","",IF($E146="","NO SEVERITY EVIDENCE",IF(AND(OR($I146="necessary-proximate",$I146="contributory-proximate",$I146="contributory-upstream"),$J146=""),"CAUSAL POSITION WITHOUT EDGES",IF(AND($F146="AI_GENERATED",OR($G146="HYPOTHESIS",$G146="INFERENCE-WEAK")),"AI_GENERATED ON WEAK BASIS",IF($K146&lt;&gt;"Yes","COUNTERFACTUAL SEARCH NOT DONE","OK")))))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" t="str">
        <f aca="false">IF($A147="","",IF($E147="","NO SEVERITY EVIDENCE",IF(AND(OR($I147="necessary-proximate",$I147="contributory-proximate",$I147="contributory-upstream"),$J147=""),"CAUSAL POSITION WITHOUT EDGES",IF(AND($F147="AI_GENERATED",OR($G147="HYPOTHESIS",$G147="INFERENCE-WEAK")),"AI_GENERATED ON WEAK BASIS",IF($K147&lt;&gt;"Yes","COUNTERFACTUAL SEARCH NOT DONE","OK")))))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" t="str">
        <f aca="false">IF($A148="","",IF($E148="","NO SEVERITY EVIDENCE",IF(AND(OR($I148="necessary-proximate",$I148="contributory-proximate",$I148="contributory-upstream"),$J148=""),"CAUSAL POSITION WITHOUT EDGES",IF(AND($F148="AI_GENERATED",OR($G148="HYPOTHESIS",$G148="INFERENCE-WEAK")),"AI_GENERATED ON WEAK BASIS",IF($K148&lt;&gt;"Yes","COUNTERFACTUAL SEARCH NOT DONE","OK")))))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" t="str">
        <f aca="false">IF($A149="","",IF($E149="","NO SEVERITY EVIDENCE",IF(AND(OR($I149="necessary-proximate",$I149="contributory-proximate",$I149="contributory-upstream"),$J149=""),"CAUSAL POSITION WITHOUT EDGES",IF(AND($F149="AI_GENERATED",OR($G149="HYPOTHESIS",$G149="INFERENCE-WEAK")),"AI_GENERATED ON WEAK BASIS",IF($K149&lt;&gt;"Yes","COUNTERFACTUAL SEARCH NOT DONE","OK")))))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" t="str">
        <f aca="false">IF($A150="","",IF($E150="","NO SEVERITY EVIDENCE",IF(AND(OR($I150="necessary-proximate",$I150="contributory-proximate",$I150="contributory-upstream"),$J150=""),"CAUSAL POSITION WITHOUT EDGES",IF(AND($F150="AI_GENERATED",OR($G150="HYPOTHESIS",$G150="INFERENCE-WEAK")),"AI_GENERATED ON WEAK BASIS",IF($K150&lt;&gt;"Yes","COUNTERFACTUAL SEARCH NOT DONE","OK")))))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" t="str">
        <f aca="false">IF($A151="","",IF($E151="","NO SEVERITY EVIDENCE",IF(AND(OR($I151="necessary-proximate",$I151="contributory-proximate",$I151="contributory-upstream"),$J151=""),"CAUSAL POSITION WITHOUT EDGES",IF(AND($F151="AI_GENERATED",OR($G151="HYPOTHESIS",$G151="INFERENCE-WEAK")),"AI_GENERATED ON WEAK BASIS",IF($K151&lt;&gt;"Yes","COUNTERFACTUAL SEARCH NOT DONE","OK")))))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" t="str">
        <f aca="false">IF($A152="","",IF($E152="","NO SEVERITY EVIDENCE",IF(AND(OR($I152="necessary-proximate",$I152="contributory-proximate",$I152="contributory-upstream"),$J152=""),"CAUSAL POSITION WITHOUT EDGES",IF(AND($F152="AI_GENERATED",OR($G152="HYPOTHESIS",$G152="INFERENCE-WEAK")),"AI_GENERATED ON WEAK BASIS",IF($K152&lt;&gt;"Yes","COUNTERFACTUAL SEARCH NOT DONE","OK")))))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" t="str">
        <f aca="false">IF($A153="","",IF($E153="","NO SEVERITY EVIDENCE",IF(AND(OR($I153="necessary-proximate",$I153="contributory-proximate",$I153="contributory-upstream"),$J153=""),"CAUSAL POSITION WITHOUT EDGES",IF(AND($F153="AI_GENERATED",OR($G153="HYPOTHESIS",$G153="INFERENCE-WEAK")),"AI_GENERATED ON WEAK BASIS",IF($K153&lt;&gt;"Yes","COUNTERFACTUAL SEARCH NOT DONE","OK")))))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" t="str">
        <f aca="false">IF($A154="","",IF($E154="","NO SEVERITY EVIDENCE",IF(AND(OR($I154="necessary-proximate",$I154="contributory-proximate",$I154="contributory-upstream"),$J154=""),"CAUSAL POSITION WITHOUT EDGES",IF(AND($F154="AI_GENERATED",OR($G154="HYPOTHESIS",$G154="INFERENCE-WEAK")),"AI_GENERATED ON WEAK BASIS",IF($K154&lt;&gt;"Yes","COUNTERFACTUAL SEARCH NOT DONE","OK")))))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" t="str">
        <f aca="false">IF($A155="","",IF($E155="","NO SEVERITY EVIDENCE",IF(AND(OR($I155="necessary-proximate",$I155="contributory-proximate",$I155="contributory-upstream"),$J155=""),"CAUSAL POSITION WITHOUT EDGES",IF(AND($F155="AI_GENERATED",OR($G155="HYPOTHESIS",$G155="INFERENCE-WEAK")),"AI_GENERATED ON WEAK BASIS",IF($K155&lt;&gt;"Yes","COUNTERFACTUAL SEARCH NOT DONE","OK")))))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" t="str">
        <f aca="false">IF($A156="","",IF($E156="","NO SEVERITY EVIDENCE",IF(AND(OR($I156="necessary-proximate",$I156="contributory-proximate",$I156="contributory-upstream"),$J156=""),"CAUSAL POSITION WITHOUT EDGES",IF(AND($F156="AI_GENERATED",OR($G156="HYPOTHESIS",$G156="INFERENCE-WEAK")),"AI_GENERATED ON WEAK BASIS",IF($K156&lt;&gt;"Yes","COUNTERFACTUAL SEARCH NOT DONE","OK")))))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" t="str">
        <f aca="false">IF($A157="","",IF($E157="","NO SEVERITY EVIDENCE",IF(AND(OR($I157="necessary-proximate",$I157="contributory-proximate",$I157="contributory-upstream"),$J157=""),"CAUSAL POSITION WITHOUT EDGES",IF(AND($F157="AI_GENERATED",OR($G157="HYPOTHESIS",$G157="INFERENCE-WEAK")),"AI_GENERATED ON WEAK BASIS",IF($K157&lt;&gt;"Yes","COUNTERFACTUAL SEARCH NOT DONE","OK")))))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" t="str">
        <f aca="false">IF($A158="","",IF($E158="","NO SEVERITY EVIDENCE",IF(AND(OR($I158="necessary-proximate",$I158="contributory-proximate",$I158="contributory-upstream"),$J158=""),"CAUSAL POSITION WITHOUT EDGES",IF(AND($F158="AI_GENERATED",OR($G158="HYPOTHESIS",$G158="INFERENCE-WEAK")),"AI_GENERATED ON WEAK BASIS",IF($K158&lt;&gt;"Yes","COUNTERFACTUAL SEARCH NOT DONE","OK")))))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" t="str">
        <f aca="false">IF($A159="","",IF($E159="","NO SEVERITY EVIDENCE",IF(AND(OR($I159="necessary-proximate",$I159="contributory-proximate",$I159="contributory-upstream"),$J159=""),"CAUSAL POSITION WITHOUT EDGES",IF(AND($F159="AI_GENERATED",OR($G159="HYPOTHESIS",$G159="INFERENCE-WEAK")),"AI_GENERATED ON WEAK BASIS",IF($K159&lt;&gt;"Yes","COUNTERFACTUAL SEARCH NOT DONE","OK")))))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" t="str">
        <f aca="false">IF($A160="","",IF($E160="","NO SEVERITY EVIDENCE",IF(AND(OR($I160="necessary-proximate",$I160="contributory-proximate",$I160="contributory-upstream"),$J160=""),"CAUSAL POSITION WITHOUT EDGES",IF(AND($F160="AI_GENERATED",OR($G160="HYPOTHESIS",$G160="INFERENCE-WEAK")),"AI_GENERATED ON WEAK BASIS",IF($K160&lt;&gt;"Yes","COUNTERFACTUAL SEARCH NOT DONE","OK")))))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" t="str">
        <f aca="false">IF($A161="","",IF($E161="","NO SEVERITY EVIDENCE",IF(AND(OR($I161="necessary-proximate",$I161="contributory-proximate",$I161="contributory-upstream"),$J161=""),"CAUSAL POSITION WITHOUT EDGES",IF(AND($F161="AI_GENERATED",OR($G161="HYPOTHESIS",$G161="INFERENCE-WEAK")),"AI_GENERATED ON WEAK BASIS",IF($K161&lt;&gt;"Yes","COUNTERFACTUAL SEARCH NOT DONE","OK")))))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" t="str">
        <f aca="false">IF($A162="","",IF($E162="","NO SEVERITY EVIDENCE",IF(AND(OR($I162="necessary-proximate",$I162="contributory-proximate",$I162="contributory-upstream"),$J162=""),"CAUSAL POSITION WITHOUT EDGES",IF(AND($F162="AI_GENERATED",OR($G162="HYPOTHESIS",$G162="INFERENCE-WEAK")),"AI_GENERATED ON WEAK BASIS",IF($K162&lt;&gt;"Yes","COUNTERFACTUAL SEARCH NOT DONE","OK")))))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" t="str">
        <f aca="false">IF($A163="","",IF($E163="","NO SEVERITY EVIDENCE",IF(AND(OR($I163="necessary-proximate",$I163="contributory-proximate",$I163="contributory-upstream"),$J163=""),"CAUSAL POSITION WITHOUT EDGES",IF(AND($F163="AI_GENERATED",OR($G163="HYPOTHESIS",$G163="INFERENCE-WEAK")),"AI_GENERATED ON WEAK BASIS",IF($K163&lt;&gt;"Yes","COUNTERFACTUAL SEARCH NOT DONE","OK")))))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" t="str">
        <f aca="false">IF($A164="","",IF($E164="","NO SEVERITY EVIDENCE",IF(AND(OR($I164="necessary-proximate",$I164="contributory-proximate",$I164="contributory-upstream"),$J164=""),"CAUSAL POSITION WITHOUT EDGES",IF(AND($F164="AI_GENERATED",OR($G164="HYPOTHESIS",$G164="INFERENCE-WEAK")),"AI_GENERATED ON WEAK BASIS",IF($K164&lt;&gt;"Yes","COUNTERFACTUAL SEARCH NOT DONE","OK")))))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" t="str">
        <f aca="false">IF($A165="","",IF($E165="","NO SEVERITY EVIDENCE",IF(AND(OR($I165="necessary-proximate",$I165="contributory-proximate",$I165="contributory-upstream"),$J165=""),"CAUSAL POSITION WITHOUT EDGES",IF(AND($F165="AI_GENERATED",OR($G165="HYPOTHESIS",$G165="INFERENCE-WEAK")),"AI_GENERATED ON WEAK BASIS",IF($K165&lt;&gt;"Yes","COUNTERFACTUAL SEARCH NOT DONE","OK")))))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" t="str">
        <f aca="false">IF($A166="","",IF($E166="","NO SEVERITY EVIDENCE",IF(AND(OR($I166="necessary-proximate",$I166="contributory-proximate",$I166="contributory-upstream"),$J166=""),"CAUSAL POSITION WITHOUT EDGES",IF(AND($F166="AI_GENERATED",OR($G166="HYPOTHESIS",$G166="INFERENCE-WEAK")),"AI_GENERATED ON WEAK BASIS",IF($K166&lt;&gt;"Yes","COUNTERFACTUAL SEARCH NOT DONE","OK")))))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" t="str">
        <f aca="false">IF($A167="","",IF($E167="","NO SEVERITY EVIDENCE",IF(AND(OR($I167="necessary-proximate",$I167="contributory-proximate",$I167="contributory-upstream"),$J167=""),"CAUSAL POSITION WITHOUT EDGES",IF(AND($F167="AI_GENERATED",OR($G167="HYPOTHESIS",$G167="INFERENCE-WEAK")),"AI_GENERATED ON WEAK BASIS",IF($K167&lt;&gt;"Yes","COUNTERFACTUAL SEARCH NOT DONE","OK")))))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" t="str">
        <f aca="false">IF($A168="","",IF($E168="","NO SEVERITY EVIDENCE",IF(AND(OR($I168="necessary-proximate",$I168="contributory-proximate",$I168="contributory-upstream"),$J168=""),"CAUSAL POSITION WITHOUT EDGES",IF(AND($F168="AI_GENERATED",OR($G168="HYPOTHESIS",$G168="INFERENCE-WEAK")),"AI_GENERATED ON WEAK BASIS",IF($K168&lt;&gt;"Yes","COUNTERFACTUAL SEARCH NOT DONE","OK")))))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" t="str">
        <f aca="false">IF($A169="","",IF($E169="","NO SEVERITY EVIDENCE",IF(AND(OR($I169="necessary-proximate",$I169="contributory-proximate",$I169="contributory-upstream"),$J169=""),"CAUSAL POSITION WITHOUT EDGES",IF(AND($F169="AI_GENERATED",OR($G169="HYPOTHESIS",$G169="INFERENCE-WEAK")),"AI_GENERATED ON WEAK BASIS",IF($K169&lt;&gt;"Yes","COUNTERFACTUAL SEARCH NOT DONE","OK")))))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" t="str">
        <f aca="false">IF($A170="","",IF($E170="","NO SEVERITY EVIDENCE",IF(AND(OR($I170="necessary-proximate",$I170="contributory-proximate",$I170="contributory-upstream"),$J170=""),"CAUSAL POSITION WITHOUT EDGES",IF(AND($F170="AI_GENERATED",OR($G170="HYPOTHESIS",$G170="INFERENCE-WEAK")),"AI_GENERATED ON WEAK BASIS",IF($K170&lt;&gt;"Yes","COUNTERFACTUAL SEARCH NOT DONE","OK")))))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" t="str">
        <f aca="false">IF($A171="","",IF($E171="","NO SEVERITY EVIDENCE",IF(AND(OR($I171="necessary-proximate",$I171="contributory-proximate",$I171="contributory-upstream"),$J171=""),"CAUSAL POSITION WITHOUT EDGES",IF(AND($F171="AI_GENERATED",OR($G171="HYPOTHESIS",$G171="INFERENCE-WEAK")),"AI_GENERATED ON WEAK BASIS",IF($K171&lt;&gt;"Yes","COUNTERFACTUAL SEARCH NOT DONE","OK")))))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" t="str">
        <f aca="false">IF($A172="","",IF($E172="","NO SEVERITY EVIDENCE",IF(AND(OR($I172="necessary-proximate",$I172="contributory-proximate",$I172="contributory-upstream"),$J172=""),"CAUSAL POSITION WITHOUT EDGES",IF(AND($F172="AI_GENERATED",OR($G172="HYPOTHESIS",$G172="INFERENCE-WEAK")),"AI_GENERATED ON WEAK BASIS",IF($K172&lt;&gt;"Yes","COUNTERFACTUAL SEARCH NOT DONE","OK")))))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" t="str">
        <f aca="false">IF($A173="","",IF($E173="","NO SEVERITY EVIDENCE",IF(AND(OR($I173="necessary-proximate",$I173="contributory-proximate",$I173="contributory-upstream"),$J173=""),"CAUSAL POSITION WITHOUT EDGES",IF(AND($F173="AI_GENERATED",OR($G173="HYPOTHESIS",$G173="INFERENCE-WEAK")),"AI_GENERATED ON WEAK BASIS",IF($K173&lt;&gt;"Yes","COUNTERFACTUAL SEARCH NOT DONE","OK")))))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" t="str">
        <f aca="false">IF($A174="","",IF($E174="","NO SEVERITY EVIDENCE",IF(AND(OR($I174="necessary-proximate",$I174="contributory-proximate",$I174="contributory-upstream"),$J174=""),"CAUSAL POSITION WITHOUT EDGES",IF(AND($F174="AI_GENERATED",OR($G174="HYPOTHESIS",$G174="INFERENCE-WEAK")),"AI_GENERATED ON WEAK BASIS",IF($K174&lt;&gt;"Yes","COUNTERFACTUAL SEARCH NOT DONE","OK")))))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" t="str">
        <f aca="false">IF($A175="","",IF($E175="","NO SEVERITY EVIDENCE",IF(AND(OR($I175="necessary-proximate",$I175="contributory-proximate",$I175="contributory-upstream"),$J175=""),"CAUSAL POSITION WITHOUT EDGES",IF(AND($F175="AI_GENERATED",OR($G175="HYPOTHESIS",$G175="INFERENCE-WEAK")),"AI_GENERATED ON WEAK BASIS",IF($K175&lt;&gt;"Yes","COUNTERFACTUAL SEARCH NOT DONE","OK")))))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" t="str">
        <f aca="false">IF($A176="","",IF($E176="","NO SEVERITY EVIDENCE",IF(AND(OR($I176="necessary-proximate",$I176="contributory-proximate",$I176="contributory-upstream"),$J176=""),"CAUSAL POSITION WITHOUT EDGES",IF(AND($F176="AI_GENERATED",OR($G176="HYPOTHESIS",$G176="INFERENCE-WEAK")),"AI_GENERATED ON WEAK BASIS",IF($K176&lt;&gt;"Yes","COUNTERFACTUAL SEARCH NOT DONE","OK")))))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" t="str">
        <f aca="false">IF($A177="","",IF($E177="","NO SEVERITY EVIDENCE",IF(AND(OR($I177="necessary-proximate",$I177="contributory-proximate",$I177="contributory-upstream"),$J177=""),"CAUSAL POSITION WITHOUT EDGES",IF(AND($F177="AI_GENERATED",OR($G177="HYPOTHESIS",$G177="INFERENCE-WEAK")),"AI_GENERATED ON WEAK BASIS",IF($K177&lt;&gt;"Yes","COUNTERFACTUAL SEARCH NOT DONE","OK")))))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" t="str">
        <f aca="false">IF($A178="","",IF($E178="","NO SEVERITY EVIDENCE",IF(AND(OR($I178="necessary-proximate",$I178="contributory-proximate",$I178="contributory-upstream"),$J178=""),"CAUSAL POSITION WITHOUT EDGES",IF(AND($F178="AI_GENERATED",OR($G178="HYPOTHESIS",$G178="INFERENCE-WEAK")),"AI_GENERATED ON WEAK BASIS",IF($K178&lt;&gt;"Yes","COUNTERFACTUAL SEARCH NOT DONE","OK")))))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" t="str">
        <f aca="false">IF($A179="","",IF($E179="","NO SEVERITY EVIDENCE",IF(AND(OR($I179="necessary-proximate",$I179="contributory-proximate",$I179="contributory-upstream"),$J179=""),"CAUSAL POSITION WITHOUT EDGES",IF(AND($F179="AI_GENERATED",OR($G179="HYPOTHESIS",$G179="INFERENCE-WEAK")),"AI_GENERATED ON WEAK BASIS",IF($K179&lt;&gt;"Yes","COUNTERFACTUAL SEARCH NOT DONE","OK")))))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" t="str">
        <f aca="false">IF($A180="","",IF($E180="","NO SEVERITY EVIDENCE",IF(AND(OR($I180="necessary-proximate",$I180="contributory-proximate",$I180="contributory-upstream"),$J180=""),"CAUSAL POSITION WITHOUT EDGES",IF(AND($F180="AI_GENERATED",OR($G180="HYPOTHESIS",$G180="INFERENCE-WEAK")),"AI_GENERATED ON WEAK BASIS",IF($K180&lt;&gt;"Yes","COUNTERFACTUAL SEARCH NOT DONE","OK")))))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" t="str">
        <f aca="false">IF($A181="","",IF($E181="","NO SEVERITY EVIDENCE",IF(AND(OR($I181="necessary-proximate",$I181="contributory-proximate",$I181="contributory-upstream"),$J181=""),"CAUSAL POSITION WITHOUT EDGES",IF(AND($F181="AI_GENERATED",OR($G181="HYPOTHESIS",$G181="INFERENCE-WEAK")),"AI_GENERATED ON WEAK BASIS",IF($K181&lt;&gt;"Yes","COUNTERFACTUAL SEARCH NOT DONE","OK")))))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" t="str">
        <f aca="false">IF($A182="","",IF($E182="","NO SEVERITY EVIDENCE",IF(AND(OR($I182="necessary-proximate",$I182="contributory-proximate",$I182="contributory-upstream"),$J182=""),"CAUSAL POSITION WITHOUT EDGES",IF(AND($F182="AI_GENERATED",OR($G182="HYPOTHESIS",$G182="INFERENCE-WEAK")),"AI_GENERATED ON WEAK BASIS",IF($K182&lt;&gt;"Yes","COUNTERFACTUAL SEARCH NOT DONE","OK")))))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" t="str">
        <f aca="false">IF($A183="","",IF($E183="","NO SEVERITY EVIDENCE",IF(AND(OR($I183="necessary-proximate",$I183="contributory-proximate",$I183="contributory-upstream"),$J183=""),"CAUSAL POSITION WITHOUT EDGES",IF(AND($F183="AI_GENERATED",OR($G183="HYPOTHESIS",$G183="INFERENCE-WEAK")),"AI_GENERATED ON WEAK BASIS",IF($K183&lt;&gt;"Yes","COUNTERFACTUAL SEARCH NOT DONE","OK")))))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" t="str">
        <f aca="false">IF($A184="","",IF($E184="","NO SEVERITY EVIDENCE",IF(AND(OR($I184="necessary-proximate",$I184="contributory-proximate",$I184="contributory-upstream"),$J184=""),"CAUSAL POSITION WITHOUT EDGES",IF(AND($F184="AI_GENERATED",OR($G184="HYPOTHESIS",$G184="INFERENCE-WEAK")),"AI_GENERATED ON WEAK BASIS",IF($K184&lt;&gt;"Yes","COUNTERFACTUAL SEARCH NOT DONE","OK")))))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" t="str">
        <f aca="false">IF($A185="","",IF($E185="","NO SEVERITY EVIDENCE",IF(AND(OR($I185="necessary-proximate",$I185="contributory-proximate",$I185="contributory-upstream"),$J185=""),"CAUSAL POSITION WITHOUT EDGES",IF(AND($F185="AI_GENERATED",OR($G185="HYPOTHESIS",$G185="INFERENCE-WEAK")),"AI_GENERATED ON WEAK BASIS",IF($K185&lt;&gt;"Yes","COUNTERFACTUAL SEARCH NOT DONE","OK")))))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" t="str">
        <f aca="false">IF($A186="","",IF($E186="","NO SEVERITY EVIDENCE",IF(AND(OR($I186="necessary-proximate",$I186="contributory-proximate",$I186="contributory-upstream"),$J186=""),"CAUSAL POSITION WITHOUT EDGES",IF(AND($F186="AI_GENERATED",OR($G186="HYPOTHESIS",$G186="INFERENCE-WEAK")),"AI_GENERATED ON WEAK BASIS",IF($K186&lt;&gt;"Yes","COUNTERFACTUAL SEARCH NOT DONE","OK")))))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" t="str">
        <f aca="false">IF($A187="","",IF($E187="","NO SEVERITY EVIDENCE",IF(AND(OR($I187="necessary-proximate",$I187="contributory-proximate",$I187="contributory-upstream"),$J187=""),"CAUSAL POSITION WITHOUT EDGES",IF(AND($F187="AI_GENERATED",OR($G187="HYPOTHESIS",$G187="INFERENCE-WEAK")),"AI_GENERATED ON WEAK BASIS",IF($K187&lt;&gt;"Yes","COUNTERFACTUAL SEARCH NOT DONE","OK")))))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" t="str">
        <f aca="false">IF($A188="","",IF($E188="","NO SEVERITY EVIDENCE",IF(AND(OR($I188="necessary-proximate",$I188="contributory-proximate",$I188="contributory-upstream"),$J188=""),"CAUSAL POSITION WITHOUT EDGES",IF(AND($F188="AI_GENERATED",OR($G188="HYPOTHESIS",$G188="INFERENCE-WEAK")),"AI_GENERATED ON WEAK BASIS",IF($K188&lt;&gt;"Yes","COUNTERFACTUAL SEARCH NOT DONE","OK")))))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" t="str">
        <f aca="false">IF($A189="","",IF($E189="","NO SEVERITY EVIDENCE",IF(AND(OR($I189="necessary-proximate",$I189="contributory-proximate",$I189="contributory-upstream"),$J189=""),"CAUSAL POSITION WITHOUT EDGES",IF(AND($F189="AI_GENERATED",OR($G189="HYPOTHESIS",$G189="INFERENCE-WEAK")),"AI_GENERATED ON WEAK BASIS",IF($K189&lt;&gt;"Yes","COUNTERFACTUAL SEARCH NOT DONE","OK")))))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" t="str">
        <f aca="false">IF($A190="","",IF($E190="","NO SEVERITY EVIDENCE",IF(AND(OR($I190="necessary-proximate",$I190="contributory-proximate",$I190="contributory-upstream"),$J190=""),"CAUSAL POSITION WITHOUT EDGES",IF(AND($F190="AI_GENERATED",OR($G190="HYPOTHESIS",$G190="INFERENCE-WEAK")),"AI_GENERATED ON WEAK BASIS",IF($K190&lt;&gt;"Yes","COUNTERFACTUAL SEARCH NOT DONE","OK")))))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" t="str">
        <f aca="false">IF($A191="","",IF($E191="","NO SEVERITY EVIDENCE",IF(AND(OR($I191="necessary-proximate",$I191="contributory-proximate",$I191="contributory-upstream"),$J191=""),"CAUSAL POSITION WITHOUT EDGES",IF(AND($F191="AI_GENERATED",OR($G191="HYPOTHESIS",$G191="INFERENCE-WEAK")),"AI_GENERATED ON WEAK BASIS",IF($K191&lt;&gt;"Yes","COUNTERFACTUAL SEARCH NOT DONE","OK")))))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" t="str">
        <f aca="false">IF($A192="","",IF($E192="","NO SEVERITY EVIDENCE",IF(AND(OR($I192="necessary-proximate",$I192="contributory-proximate",$I192="contributory-upstream"),$J192=""),"CAUSAL POSITION WITHOUT EDGES",IF(AND($F192="AI_GENERATED",OR($G192="HYPOTHESIS",$G192="INFERENCE-WEAK")),"AI_GENERATED ON WEAK BASIS",IF($K192&lt;&gt;"Yes","COUNTERFACTUAL SEARCH NOT DONE","OK")))))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" t="str">
        <f aca="false">IF($A193="","",IF($E193="","NO SEVERITY EVIDENCE",IF(AND(OR($I193="necessary-proximate",$I193="contributory-proximate",$I193="contributory-upstream"),$J193=""),"CAUSAL POSITION WITHOUT EDGES",IF(AND($F193="AI_GENERATED",OR($G193="HYPOTHESIS",$G193="INFERENCE-WEAK")),"AI_GENERATED ON WEAK BASIS",IF($K193&lt;&gt;"Yes","COUNTERFACTUAL SEARCH NOT DONE","OK")))))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" t="str">
        <f aca="false">IF($A194="","",IF($E194="","NO SEVERITY EVIDENCE",IF(AND(OR($I194="necessary-proximate",$I194="contributory-proximate",$I194="contributory-upstream"),$J194=""),"CAUSAL POSITION WITHOUT EDGES",IF(AND($F194="AI_GENERATED",OR($G194="HYPOTHESIS",$G194="INFERENCE-WEAK")),"AI_GENERATED ON WEAK BASIS",IF($K194&lt;&gt;"Yes","COUNTERFACTUAL SEARCH NOT DONE","OK")))))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" t="str">
        <f aca="false">IF($A195="","",IF($E195="","NO SEVERITY EVIDENCE",IF(AND(OR($I195="necessary-proximate",$I195="contributory-proximate",$I195="contributory-upstream"),$J195=""),"CAUSAL POSITION WITHOUT EDGES",IF(AND($F195="AI_GENERATED",OR($G195="HYPOTHESIS",$G195="INFERENCE-WEAK")),"AI_GENERATED ON WEAK BASIS",IF($K195&lt;&gt;"Yes","COUNTERFACTUAL SEARCH NOT DONE","OK")))))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" t="str">
        <f aca="false">IF($A196="","",IF($E196="","NO SEVERITY EVIDENCE",IF(AND(OR($I196="necessary-proximate",$I196="contributory-proximate",$I196="contributory-upstream"),$J196=""),"CAUSAL POSITION WITHOUT EDGES",IF(AND($F196="AI_GENERATED",OR($G196="HYPOTHESIS",$G196="INFERENCE-WEAK")),"AI_GENERATED ON WEAK BASIS",IF($K196&lt;&gt;"Yes","COUNTERFACTUAL SEARCH NOT DONE","OK")))))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" t="str">
        <f aca="false">IF($A197="","",IF($E197="","NO SEVERITY EVIDENCE",IF(AND(OR($I197="necessary-proximate",$I197="contributory-proximate",$I197="contributory-upstream"),$J197=""),"CAUSAL POSITION WITHOUT EDGES",IF(AND($F197="AI_GENERATED",OR($G197="HYPOTHESIS",$G197="INFERENCE-WEAK")),"AI_GENERATED ON WEAK BASIS",IF($K197&lt;&gt;"Yes","COUNTERFACTUAL SEARCH NOT DONE","OK")))))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" t="str">
        <f aca="false">IF($A198="","",IF($E198="","NO SEVERITY EVIDENCE",IF(AND(OR($I198="necessary-proximate",$I198="contributory-proximate",$I198="contributory-upstream"),$J198=""),"CAUSAL POSITION WITHOUT EDGES",IF(AND($F198="AI_GENERATED",OR($G198="HYPOTHESIS",$G198="INFERENCE-WEAK")),"AI_GENERATED ON WEAK BASIS",IF($K198&lt;&gt;"Yes","COUNTERFACTUAL SEARCH NOT DONE","OK")))))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" t="str">
        <f aca="false">IF($A199="","",IF($E199="","NO SEVERITY EVIDENCE",IF(AND(OR($I199="necessary-proximate",$I199="contributory-proximate",$I199="contributory-upstream"),$J199=""),"CAUSAL POSITION WITHOUT EDGES",IF(AND($F199="AI_GENERATED",OR($G199="HYPOTHESIS",$G199="INFERENCE-WEAK")),"AI_GENERATED ON WEAK BASIS",IF($K199&lt;&gt;"Yes","COUNTERFACTUAL SEARCH NOT DONE","OK")))))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" t="str">
        <f aca="false">IF($A200="","",IF($E200="","NO SEVERITY EVIDENCE",IF(AND(OR($I200="necessary-proximate",$I200="contributory-proximate",$I200="contributory-upstream"),$J200=""),"CAUSAL POSITION WITHOUT EDGES",IF(AND($F200="AI_GENERATED",OR($G200="HYPOTHESIS",$G200="INFERENCE-WEAK")),"AI_GENERATED ON WEAK BASIS",IF($K200&lt;&gt;"Yes","COUNTERFACTUAL SEARCH NOT DONE","OK")))))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" t="str">
        <f aca="false">IF($A201="","",IF($E201="","NO SEVERITY EVIDENCE",IF(AND(OR($I201="necessary-proximate",$I201="contributory-proximate",$I201="contributory-upstream"),$J201=""),"CAUSAL POSITION WITHOUT EDGES",IF(AND($F201="AI_GENERATED",OR($G201="HYPOTHESIS",$G201="INFERENCE-WEAK")),"AI_GENERATED ON WEAK BASIS",IF($K201&lt;&gt;"Yes","COUNTERFACTUAL SEARCH NOT DONE","OK")))))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" t="str">
        <f aca="false">IF($A202="","",IF($E202="","NO SEVERITY EVIDENCE",IF(AND(OR($I202="necessary-proximate",$I202="contributory-proximate",$I202="contributory-upstream"),$J202=""),"CAUSAL POSITION WITHOUT EDGES",IF(AND($F202="AI_GENERATED",OR($G202="HYPOTHESIS",$G202="INFERENCE-WEAK")),"AI_GENERATED ON WEAK BASIS",IF($K202&lt;&gt;"Yes","COUNTERFACTUAL SEARCH NOT DONE","OK")))))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" t="str">
        <f aca="false">IF($A203="","",IF($E203="","NO SEVERITY EVIDENCE",IF(AND(OR($I203="necessary-proximate",$I203="contributory-proximate",$I203="contributory-upstream"),$J203=""),"CAUSAL POSITION WITHOUT EDGES",IF(AND($F203="AI_GENERATED",OR($G203="HYPOTHESIS",$G203="INFERENCE-WEAK")),"AI_GENERATED ON WEAK BASIS",IF($K203&lt;&gt;"Yes","COUNTERFACTUAL SEARCH NOT DONE","OK")))))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" t="str">
        <f aca="false">IF($A204="","",IF($E204="","NO SEVERITY EVIDENCE",IF(AND(OR($I204="necessary-proximate",$I204="contributory-proximate",$I204="contributory-upstream"),$J204=""),"CAUSAL POSITION WITHOUT EDGES",IF(AND($F204="AI_GENERATED",OR($G204="HYPOTHESIS",$G204="INFERENCE-WEAK")),"AI_GENERATED ON WEAK BASIS",IF($K204&lt;&gt;"Yes","COUNTERFACTUAL SEARCH NOT DONE","OK")))))</f>
        <v/>
      </c>
    </row>
  </sheetData>
  <mergeCells count="1">
    <mergeCell ref="A2:N2"/>
  </mergeCells>
  <conditionalFormatting sqref="N4:N204">
    <cfRule type="expression" priority="2" aboveAverage="0" equalAverage="0" bottom="0" percent="0" rank="0" text="" dxfId="0">
      <formula>N4="OK"</formula>
    </cfRule>
    <cfRule type="expression" priority="3" aboveAverage="0" equalAverage="0" bottom="0" percent="0" rank="0" text="" dxfId="1">
      <formula>AND(N4&lt;&gt;"",N4&lt;&gt;"OK")</formula>
    </cfRule>
  </conditionalFormatting>
  <dataValidations count="7">
    <dataValidation allowBlank="true" error="Pick a value from the Severity list (see Lists sheet)." errorStyle="stop" errorTitle="Not in list" operator="between" showDropDown="false" showErrorMessage="false" showInputMessage="false" sqref="D4:D204" type="list">
      <formula1>Lists!$H$2:$H$10</formula1>
      <formula2>0</formula2>
    </dataValidation>
    <dataValidation allowBlank="true" error="Pick a value from the Manipulation list (see Lists sheet)." errorStyle="stop" errorTitle="Not in list" operator="between" showDropDown="false" showErrorMessage="false" showInputMessage="false" sqref="F4:F204" type="list">
      <formula1>Lists!$E$2:$E$6</formula1>
      <formula2>0</formula2>
    </dataValidation>
    <dataValidation allowBlank="true" error="Pick a value from the EpistemicStatus list (see Lists sheet)." errorStyle="stop" errorTitle="Not in list" operator="between" showDropDown="false" showErrorMessage="false" showInputMessage="false" sqref="G4:G204" type="list">
      <formula1>Lists!$A$2:$A$11</formula1>
      <formula2>0</formula2>
    </dataValidation>
    <dataValidation allowBlank="true" error="Pick a value from the AIRole list (see Lists sheet)." errorStyle="stop" errorTitle="Not in list" operator="between" showDropDown="false" showErrorMessage="false" showInputMessage="false" sqref="H4:H204" type="list">
      <formula1>Lists!$F$2:$F$10</formula1>
      <formula2>0</formula2>
    </dataValidation>
    <dataValidation allowBlank="true" error="Pick a value from the CausalPosition list (see Lists sheet)." errorStyle="stop" errorTitle="Not in list" operator="between" showDropDown="false" showErrorMessage="false" showInputMessage="false" sqref="I4:I204" type="list">
      <formula1>Lists!$G$2:$G$8</formula1>
      <formula2>0</formula2>
    </dataValidation>
    <dataValidation allowBlank="true" error="Pick a value from the YesNo list (see Lists sheet)." errorStyle="stop" errorTitle="Not in list" operator="between" showDropDown="false" showErrorMessage="false" showInputMessage="false" sqref="K4:K204" type="list">
      <formula1>Lists!$R$2:$R$3</formula1>
      <formula2>0</formula2>
    </dataValidation>
    <dataValidation allowBlank="true" error="Pick a value from the GateDecision list (see Lists sheet)." errorStyle="stop" errorTitle="Not in list" operator="between" showDropDown="false" showErrorMessage="false" showInputMessage="false" sqref="M4:M204" type="list">
      <formula1>Lists!$P$2:$P$8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4"/>
    <col collapsed="false" customWidth="true" hidden="false" outlineLevel="0" max="3" min="3" style="0" width="50"/>
    <col collapsed="false" customWidth="true" hidden="false" outlineLevel="0" max="4" min="4" style="0" width="16"/>
    <col collapsed="false" customWidth="true" hidden="false" outlineLevel="0" max="5" min="5" style="0" width="34"/>
    <col collapsed="false" customWidth="true" hidden="false" outlineLevel="0" max="6" min="6" style="0" width="18"/>
  </cols>
  <sheetData>
    <row r="1" customFormat="false" ht="17.35" hidden="false" customHeight="false" outlineLevel="0" collapsed="false">
      <c r="A1" s="1" t="s">
        <v>222</v>
      </c>
    </row>
    <row r="2" customFormat="false" ht="30" hidden="false" customHeight="true" outlineLevel="0" collapsed="false">
      <c r="A2" s="11" t="s">
        <v>223</v>
      </c>
      <c r="B2" s="11"/>
      <c r="C2" s="11"/>
      <c r="D2" s="11"/>
      <c r="E2" s="11"/>
      <c r="F2" s="11"/>
    </row>
    <row r="3" customFormat="false" ht="30" hidden="false" customHeight="true" outlineLevel="0" collapsed="false">
      <c r="A3" s="5" t="s">
        <v>199</v>
      </c>
      <c r="B3" s="5" t="s">
        <v>224</v>
      </c>
      <c r="C3" s="5" t="s">
        <v>225</v>
      </c>
      <c r="D3" s="5" t="s">
        <v>162</v>
      </c>
      <c r="E3" s="5" t="s">
        <v>226</v>
      </c>
      <c r="F3" s="10" t="s">
        <v>120</v>
      </c>
    </row>
    <row r="4" customFormat="false" ht="23.85" hidden="false" customHeight="false" outlineLevel="0" collapsed="false">
      <c r="A4" s="9" t="s">
        <v>212</v>
      </c>
      <c r="B4" s="9" t="s">
        <v>227</v>
      </c>
      <c r="C4" s="9" t="s">
        <v>228</v>
      </c>
      <c r="D4" s="9" t="s">
        <v>229</v>
      </c>
      <c r="E4" s="9" t="s">
        <v>230</v>
      </c>
      <c r="F4" s="2" t="str">
        <f aca="false">IF($A4="","",IF($D4="","NO EVIDENCE","OK"))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2" t="str">
        <f aca="false">IF($A5="","",IF($D5="","NO EVIDENCE","OK"))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2" t="str">
        <f aca="false">IF($A6="","",IF($D6="","NO EVIDENCE","OK"))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2" t="str">
        <f aca="false">IF($A7="","",IF($D7="","NO EVIDENCE","OK"))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2" t="str">
        <f aca="false">IF($A8="","",IF($D8="","NO EVIDENCE","OK"))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2" t="str">
        <f aca="false">IF($A9="","",IF($D9="","NO EVIDENCE","OK"))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2" t="str">
        <f aca="false">IF($A10="","",IF($D10="","NO EVIDENCE","OK"))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2" t="str">
        <f aca="false">IF($A11="","",IF($D11="","NO EVIDENCE","OK"))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2" t="str">
        <f aca="false">IF($A12="","",IF($D12="","NO EVIDENCE","OK"))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2" t="str">
        <f aca="false">IF($A13="","",IF($D13="","NO EVIDENCE","OK"))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2" t="str">
        <f aca="false">IF($A14="","",IF($D14="","NO EVIDENCE","OK"))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2" t="str">
        <f aca="false">IF($A15="","",IF($D15="","NO EVIDENCE","OK"))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2" t="str">
        <f aca="false">IF($A16="","",IF($D16="","NO EVIDENCE","OK"))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2" t="str">
        <f aca="false">IF($A17="","",IF($D17="","NO EVIDENCE","OK"))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2" t="str">
        <f aca="false">IF($A18="","",IF($D18="","NO EVIDENCE","OK"))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2" t="str">
        <f aca="false">IF($A19="","",IF($D19="","NO EVIDENCE","OK"))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2" t="str">
        <f aca="false">IF($A20="","",IF($D20="","NO EVIDENCE","OK"))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2" t="str">
        <f aca="false">IF($A21="","",IF($D21="","NO EVIDENCE","OK"))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2" t="str">
        <f aca="false">IF($A22="","",IF($D22="","NO EVIDENCE","OK"))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2" t="str">
        <f aca="false">IF($A23="","",IF($D23="","NO EVIDENCE","OK"))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2" t="str">
        <f aca="false">IF($A24="","",IF($D24="","NO EVIDENCE","OK"))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2" t="str">
        <f aca="false">IF($A25="","",IF($D25="","NO EVIDENCE","OK"))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2" t="str">
        <f aca="false">IF($A26="","",IF($D26="","NO EVIDENCE","OK"))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2" t="str">
        <f aca="false">IF($A27="","",IF($D27="","NO EVIDENCE","OK"))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2" t="str">
        <f aca="false">IF($A28="","",IF($D28="","NO EVIDENCE","OK"))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2" t="str">
        <f aca="false">IF($A29="","",IF($D29="","NO EVIDENCE","OK"))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2" t="str">
        <f aca="false">IF($A30="","",IF($D30="","NO EVIDENCE","OK"))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2" t="str">
        <f aca="false">IF($A31="","",IF($D31="","NO EVIDENCE","OK"))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2" t="str">
        <f aca="false">IF($A32="","",IF($D32="","NO EVIDENCE","OK"))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2" t="str">
        <f aca="false">IF($A33="","",IF($D33="","NO EVIDENCE","OK"))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2" t="str">
        <f aca="false">IF($A34="","",IF($D34="","NO EVIDENCE","OK"))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2" t="str">
        <f aca="false">IF($A35="","",IF($D35="","NO EVIDENCE","OK"))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2" t="str">
        <f aca="false">IF($A36="","",IF($D36="","NO EVIDENCE","OK"))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2" t="str">
        <f aca="false">IF($A37="","",IF($D37="","NO EVIDENCE","OK"))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2" t="str">
        <f aca="false">IF($A38="","",IF($D38="","NO EVIDENCE","OK"))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2" t="str">
        <f aca="false">IF($A39="","",IF($D39="","NO EVIDENCE","OK"))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2" t="str">
        <f aca="false">IF($A40="","",IF($D40="","NO EVIDENCE","OK"))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2" t="str">
        <f aca="false">IF($A41="","",IF($D41="","NO EVIDENCE","OK"))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2" t="str">
        <f aca="false">IF($A42="","",IF($D42="","NO EVIDENCE","OK"))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2" t="str">
        <f aca="false">IF($A43="","",IF($D43="","NO EVIDENCE","OK"))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2" t="str">
        <f aca="false">IF($A44="","",IF($D44="","NO EVIDENCE","OK"))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2" t="str">
        <f aca="false">IF($A45="","",IF($D45="","NO EVIDENCE","OK"))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2" t="str">
        <f aca="false">IF($A46="","",IF($D46="","NO EVIDENCE","OK"))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2" t="str">
        <f aca="false">IF($A47="","",IF($D47="","NO EVIDENCE","OK"))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2" t="str">
        <f aca="false">IF($A48="","",IF($D48="","NO EVIDENCE","OK"))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2" t="str">
        <f aca="false">IF($A49="","",IF($D49="","NO EVIDENCE","OK"))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2" t="str">
        <f aca="false">IF($A50="","",IF($D50="","NO EVIDENCE","OK"))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2" t="str">
        <f aca="false">IF($A51="","",IF($D51="","NO EVIDENCE","OK"))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2" t="str">
        <f aca="false">IF($A52="","",IF($D52="","NO EVIDENCE","OK"))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2" t="str">
        <f aca="false">IF($A53="","",IF($D53="","NO EVIDENCE","OK"))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2" t="str">
        <f aca="false">IF($A54="","",IF($D54="","NO EVIDENCE","OK"))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2" t="str">
        <f aca="false">IF($A55="","",IF($D55="","NO EVIDENCE","OK"))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2" t="str">
        <f aca="false">IF($A56="","",IF($D56="","NO EVIDENCE","OK"))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2" t="str">
        <f aca="false">IF($A57="","",IF($D57="","NO EVIDENCE","OK"))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2" t="str">
        <f aca="false">IF($A58="","",IF($D58="","NO EVIDENCE","OK"))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2" t="str">
        <f aca="false">IF($A59="","",IF($D59="","NO EVIDENCE","OK"))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2" t="str">
        <f aca="false">IF($A60="","",IF($D60="","NO EVIDENCE","OK"))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2" t="str">
        <f aca="false">IF($A61="","",IF($D61="","NO EVIDENCE","OK"))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2" t="str">
        <f aca="false">IF($A62="","",IF($D62="","NO EVIDENCE","OK"))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2" t="str">
        <f aca="false">IF($A63="","",IF($D63="","NO EVIDENCE","OK"))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2" t="str">
        <f aca="false">IF($A64="","",IF($D64="","NO EVIDENCE","OK"))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2" t="str">
        <f aca="false">IF($A65="","",IF($D65="","NO EVIDENCE","OK"))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2" t="str">
        <f aca="false">IF($A66="","",IF($D66="","NO EVIDENCE","OK"))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2" t="str">
        <f aca="false">IF($A67="","",IF($D67="","NO EVIDENCE","OK"))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2" t="str">
        <f aca="false">IF($A68="","",IF($D68="","NO EVIDENCE","OK"))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2" t="str">
        <f aca="false">IF($A69="","",IF($D69="","NO EVIDENCE","OK"))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2" t="str">
        <f aca="false">IF($A70="","",IF($D70="","NO EVIDENCE","OK"))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2" t="str">
        <f aca="false">IF($A71="","",IF($D71="","NO EVIDENCE","OK"))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2" t="str">
        <f aca="false">IF($A72="","",IF($D72="","NO EVIDENCE","OK"))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2" t="str">
        <f aca="false">IF($A73="","",IF($D73="","NO EVIDENCE","OK"))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2" t="str">
        <f aca="false">IF($A74="","",IF($D74="","NO EVIDENCE","OK"))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2" t="str">
        <f aca="false">IF($A75="","",IF($D75="","NO EVIDENCE","OK"))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2" t="str">
        <f aca="false">IF($A76="","",IF($D76="","NO EVIDENCE","OK"))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2" t="str">
        <f aca="false">IF($A77="","",IF($D77="","NO EVIDENCE","OK"))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2" t="str">
        <f aca="false">IF($A78="","",IF($D78="","NO EVIDENCE","OK"))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2" t="str">
        <f aca="false">IF($A79="","",IF($D79="","NO EVIDENCE","OK"))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2" t="str">
        <f aca="false">IF($A80="","",IF($D80="","NO EVIDENCE","OK"))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2" t="str">
        <f aca="false">IF($A81="","",IF($D81="","NO EVIDENCE","OK"))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2" t="str">
        <f aca="false">IF($A82="","",IF($D82="","NO EVIDENCE","OK"))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2" t="str">
        <f aca="false">IF($A83="","",IF($D83="","NO EVIDENCE","OK"))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2" t="str">
        <f aca="false">IF($A84="","",IF($D84="","NO EVIDENCE","OK"))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2" t="str">
        <f aca="false">IF($A85="","",IF($D85="","NO EVIDENCE","OK"))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2" t="str">
        <f aca="false">IF($A86="","",IF($D86="","NO EVIDENCE","OK"))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2" t="str">
        <f aca="false">IF($A87="","",IF($D87="","NO EVIDENCE","OK"))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2" t="str">
        <f aca="false">IF($A88="","",IF($D88="","NO EVIDENCE","OK"))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2" t="str">
        <f aca="false">IF($A89="","",IF($D89="","NO EVIDENCE","OK"))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2" t="str">
        <f aca="false">IF($A90="","",IF($D90="","NO EVIDENCE","OK"))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2" t="str">
        <f aca="false">IF($A91="","",IF($D91="","NO EVIDENCE","OK"))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2" t="str">
        <f aca="false">IF($A92="","",IF($D92="","NO EVIDENCE","OK"))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2" t="str">
        <f aca="false">IF($A93="","",IF($D93="","NO EVIDENCE","OK"))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2" t="str">
        <f aca="false">IF($A94="","",IF($D94="","NO EVIDENCE","OK"))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2" t="str">
        <f aca="false">IF($A95="","",IF($D95="","NO EVIDENCE","OK"))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2" t="str">
        <f aca="false">IF($A96="","",IF($D96="","NO EVIDENCE","OK"))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2" t="str">
        <f aca="false">IF($A97="","",IF($D97="","NO EVIDENCE","OK"))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2" t="str">
        <f aca="false">IF($A98="","",IF($D98="","NO EVIDENCE","OK"))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2" t="str">
        <f aca="false">IF($A99="","",IF($D99="","NO EVIDENCE","OK"))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2" t="str">
        <f aca="false">IF($A100="","",IF($D100="","NO EVIDENCE","OK"))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2" t="str">
        <f aca="false">IF($A101="","",IF($D101="","NO EVIDENCE","OK"))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2" t="str">
        <f aca="false">IF($A102="","",IF($D102="","NO EVIDENCE","OK"))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2" t="str">
        <f aca="false">IF($A103="","",IF($D103="","NO EVIDENCE","OK"))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2" t="str">
        <f aca="false">IF($A104="","",IF($D104="","NO EVIDENCE","OK"))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2" t="str">
        <f aca="false">IF($A105="","",IF($D105="","NO EVIDENCE","OK"))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2" t="str">
        <f aca="false">IF($A106="","",IF($D106="","NO EVIDENCE","OK"))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2" t="str">
        <f aca="false">IF($A107="","",IF($D107="","NO EVIDENCE","OK"))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2" t="str">
        <f aca="false">IF($A108="","",IF($D108="","NO EVIDENCE","OK"))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2" t="str">
        <f aca="false">IF($A109="","",IF($D109="","NO EVIDENCE","OK"))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2" t="str">
        <f aca="false">IF($A110="","",IF($D110="","NO EVIDENCE","OK"))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2" t="str">
        <f aca="false">IF($A111="","",IF($D111="","NO EVIDENCE","OK"))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2" t="str">
        <f aca="false">IF($A112="","",IF($D112="","NO EVIDENCE","OK"))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2" t="str">
        <f aca="false">IF($A113="","",IF($D113="","NO EVIDENCE","OK"))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2" t="str">
        <f aca="false">IF($A114="","",IF($D114="","NO EVIDENCE","OK"))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2" t="str">
        <f aca="false">IF($A115="","",IF($D115="","NO EVIDENCE","OK"))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2" t="str">
        <f aca="false">IF($A116="","",IF($D116="","NO EVIDENCE","OK"))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2" t="str">
        <f aca="false">IF($A117="","",IF($D117="","NO EVIDENCE","OK"))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2" t="str">
        <f aca="false">IF($A118="","",IF($D118="","NO EVIDENCE","OK"))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2" t="str">
        <f aca="false">IF($A119="","",IF($D119="","NO EVIDENCE","OK"))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2" t="str">
        <f aca="false">IF($A120="","",IF($D120="","NO EVIDENCE","OK"))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2" t="str">
        <f aca="false">IF($A121="","",IF($D121="","NO EVIDENCE","OK"))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2" t="str">
        <f aca="false">IF($A122="","",IF($D122="","NO EVIDENCE","OK"))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2" t="str">
        <f aca="false">IF($A123="","",IF($D123="","NO EVIDENCE","OK"))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2" t="str">
        <f aca="false">IF($A124="","",IF($D124="","NO EVIDENCE","OK"))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2" t="str">
        <f aca="false">IF($A125="","",IF($D125="","NO EVIDENCE","OK"))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2" t="str">
        <f aca="false">IF($A126="","",IF($D126="","NO EVIDENCE","OK"))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2" t="str">
        <f aca="false">IF($A127="","",IF($D127="","NO EVIDENCE","OK"))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2" t="str">
        <f aca="false">IF($A128="","",IF($D128="","NO EVIDENCE","OK"))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2" t="str">
        <f aca="false">IF($A129="","",IF($D129="","NO EVIDENCE","OK"))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2" t="str">
        <f aca="false">IF($A130="","",IF($D130="","NO EVIDENCE","OK"))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2" t="str">
        <f aca="false">IF($A131="","",IF($D131="","NO EVIDENCE","OK"))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2" t="str">
        <f aca="false">IF($A132="","",IF($D132="","NO EVIDENCE","OK"))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2" t="str">
        <f aca="false">IF($A133="","",IF($D133="","NO EVIDENCE","OK"))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2" t="str">
        <f aca="false">IF($A134="","",IF($D134="","NO EVIDENCE","OK"))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2" t="str">
        <f aca="false">IF($A135="","",IF($D135="","NO EVIDENCE","OK"))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2" t="str">
        <f aca="false">IF($A136="","",IF($D136="","NO EVIDENCE","OK"))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2" t="str">
        <f aca="false">IF($A137="","",IF($D137="","NO EVIDENCE","OK"))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2" t="str">
        <f aca="false">IF($A138="","",IF($D138="","NO EVIDENCE","OK"))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2" t="str">
        <f aca="false">IF($A139="","",IF($D139="","NO EVIDENCE","OK"))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2" t="str">
        <f aca="false">IF($A140="","",IF($D140="","NO EVIDENCE","OK"))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2" t="str">
        <f aca="false">IF($A141="","",IF($D141="","NO EVIDENCE","OK"))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2" t="str">
        <f aca="false">IF($A142="","",IF($D142="","NO EVIDENCE","OK"))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2" t="str">
        <f aca="false">IF($A143="","",IF($D143="","NO EVIDENCE","OK"))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2" t="str">
        <f aca="false">IF($A144="","",IF($D144="","NO EVIDENCE","OK"))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2" t="str">
        <f aca="false">IF($A145="","",IF($D145="","NO EVIDENCE","OK"))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2" t="str">
        <f aca="false">IF($A146="","",IF($D146="","NO EVIDENCE","OK"))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2" t="str">
        <f aca="false">IF($A147="","",IF($D147="","NO EVIDENCE","OK"))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2" t="str">
        <f aca="false">IF($A148="","",IF($D148="","NO EVIDENCE","OK"))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2" t="str">
        <f aca="false">IF($A149="","",IF($D149="","NO EVIDENCE","OK"))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2" t="str">
        <f aca="false">IF($A150="","",IF($D150="","NO EVIDENCE","OK"))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2" t="str">
        <f aca="false">IF($A151="","",IF($D151="","NO EVIDENCE","OK"))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2" t="str">
        <f aca="false">IF($A152="","",IF($D152="","NO EVIDENCE","OK"))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2" t="str">
        <f aca="false">IF($A153="","",IF($D153="","NO EVIDENCE","OK"))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2" t="str">
        <f aca="false">IF($A154="","",IF($D154="","NO EVIDENCE","OK"))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2" t="str">
        <f aca="false">IF($A155="","",IF($D155="","NO EVIDENCE","OK"))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2" t="str">
        <f aca="false">IF($A156="","",IF($D156="","NO EVIDENCE","OK"))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2" t="str">
        <f aca="false">IF($A157="","",IF($D157="","NO EVIDENCE","OK"))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2" t="str">
        <f aca="false">IF($A158="","",IF($D158="","NO EVIDENCE","OK"))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2" t="str">
        <f aca="false">IF($A159="","",IF($D159="","NO EVIDENCE","OK"))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2" t="str">
        <f aca="false">IF($A160="","",IF($D160="","NO EVIDENCE","OK"))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2" t="str">
        <f aca="false">IF($A161="","",IF($D161="","NO EVIDENCE","OK"))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2" t="str">
        <f aca="false">IF($A162="","",IF($D162="","NO EVIDENCE","OK"))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2" t="str">
        <f aca="false">IF($A163="","",IF($D163="","NO EVIDENCE","OK"))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2" t="str">
        <f aca="false">IF($A164="","",IF($D164="","NO EVIDENCE","OK"))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2" t="str">
        <f aca="false">IF($A165="","",IF($D165="","NO EVIDENCE","OK"))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2" t="str">
        <f aca="false">IF($A166="","",IF($D166="","NO EVIDENCE","OK"))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2" t="str">
        <f aca="false">IF($A167="","",IF($D167="","NO EVIDENCE","OK"))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2" t="str">
        <f aca="false">IF($A168="","",IF($D168="","NO EVIDENCE","OK"))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2" t="str">
        <f aca="false">IF($A169="","",IF($D169="","NO EVIDENCE","OK"))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2" t="str">
        <f aca="false">IF($A170="","",IF($D170="","NO EVIDENCE","OK"))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2" t="str">
        <f aca="false">IF($A171="","",IF($D171="","NO EVIDENCE","OK"))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2" t="str">
        <f aca="false">IF($A172="","",IF($D172="","NO EVIDENCE","OK"))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2" t="str">
        <f aca="false">IF($A173="","",IF($D173="","NO EVIDENCE","OK"))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2" t="str">
        <f aca="false">IF($A174="","",IF($D174="","NO EVIDENCE","OK"))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2" t="str">
        <f aca="false">IF($A175="","",IF($D175="","NO EVIDENCE","OK"))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2" t="str">
        <f aca="false">IF($A176="","",IF($D176="","NO EVIDENCE","OK"))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2" t="str">
        <f aca="false">IF($A177="","",IF($D177="","NO EVIDENCE","OK"))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2" t="str">
        <f aca="false">IF($A178="","",IF($D178="","NO EVIDENCE","OK"))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2" t="str">
        <f aca="false">IF($A179="","",IF($D179="","NO EVIDENCE","OK"))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2" t="str">
        <f aca="false">IF($A180="","",IF($D180="","NO EVIDENCE","OK"))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2" t="str">
        <f aca="false">IF($A181="","",IF($D181="","NO EVIDENCE","OK"))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2" t="str">
        <f aca="false">IF($A182="","",IF($D182="","NO EVIDENCE","OK"))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2" t="str">
        <f aca="false">IF($A183="","",IF($D183="","NO EVIDENCE","OK"))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2" t="str">
        <f aca="false">IF($A184="","",IF($D184="","NO EVIDENCE","OK"))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2" t="str">
        <f aca="false">IF($A185="","",IF($D185="","NO EVIDENCE","OK"))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2" t="str">
        <f aca="false">IF($A186="","",IF($D186="","NO EVIDENCE","OK"))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2" t="str">
        <f aca="false">IF($A187="","",IF($D187="","NO EVIDENCE","OK"))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2" t="str">
        <f aca="false">IF($A188="","",IF($D188="","NO EVIDENCE","OK"))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2" t="str">
        <f aca="false">IF($A189="","",IF($D189="","NO EVIDENCE","OK"))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2" t="str">
        <f aca="false">IF($A190="","",IF($D190="","NO EVIDENCE","OK"))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2" t="str">
        <f aca="false">IF($A191="","",IF($D191="","NO EVIDENCE","OK"))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2" t="str">
        <f aca="false">IF($A192="","",IF($D192="","NO EVIDENCE","OK"))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2" t="str">
        <f aca="false">IF($A193="","",IF($D193="","NO EVIDENCE","OK"))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2" t="str">
        <f aca="false">IF($A194="","",IF($D194="","NO EVIDENCE","OK"))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2" t="str">
        <f aca="false">IF($A195="","",IF($D195="","NO EVIDENCE","OK"))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2" t="str">
        <f aca="false">IF($A196="","",IF($D196="","NO EVIDENCE","OK"))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2" t="str">
        <f aca="false">IF($A197="","",IF($D197="","NO EVIDENCE","OK"))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2" t="str">
        <f aca="false">IF($A198="","",IF($D198="","NO EVIDENCE","OK"))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2" t="str">
        <f aca="false">IF($A199="","",IF($D199="","NO EVIDENCE","OK"))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2" t="str">
        <f aca="false">IF($A200="","",IF($D200="","NO EVIDENCE","OK"))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2" t="str">
        <f aca="false">IF($A201="","",IF($D201="","NO EVIDENCE","OK"))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2" t="str">
        <f aca="false">IF($A202="","",IF($D202="","NO EVIDENCE","OK"))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2" t="str">
        <f aca="false">IF($A203="","",IF($D203="","NO EVIDENCE","OK"))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2" t="str">
        <f aca="false">IF($A204="","",IF($D204="","NO EVIDENCE","OK"))</f>
        <v/>
      </c>
    </row>
  </sheetData>
  <mergeCells count="1">
    <mergeCell ref="A2:F2"/>
  </mergeCells>
  <conditionalFormatting sqref="F4:F204">
    <cfRule type="expression" priority="2" aboveAverage="0" equalAverage="0" bottom="0" percent="0" rank="0" text="" dxfId="0">
      <formula>F4="OK"</formula>
    </cfRule>
    <cfRule type="expression" priority="3" aboveAverage="0" equalAverage="0" bottom="0" percent="0" rank="0" text="" dxfId="1">
      <formula>AND(F4&lt;&gt;"",F4&lt;&gt;"OK")</formula>
    </cfRule>
  </conditionalFormatting>
  <dataValidations count="1">
    <dataValidation allowBlank="true" error="Pick a value from the CausalFactor list (see Lists sheet)." errorStyle="stop" errorTitle="Not in list" operator="between" showDropDown="false" showErrorMessage="false" showInputMessage="false" sqref="B4:B204" type="list">
      <formula1>Lists!$V$2:$V$7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0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28"/>
    <col collapsed="false" customWidth="true" hidden="false" outlineLevel="0" max="11" min="11" style="0" width="26"/>
    <col collapsed="false" customWidth="true" hidden="false" outlineLevel="0" max="12" min="12" style="0" width="14"/>
    <col collapsed="false" customWidth="true" hidden="false" outlineLevel="0" max="13" min="13" style="0" width="32"/>
  </cols>
  <sheetData>
    <row r="1" customFormat="false" ht="17.35" hidden="false" customHeight="false" outlineLevel="0" collapsed="false">
      <c r="A1" s="1" t="s">
        <v>231</v>
      </c>
    </row>
    <row r="2" customFormat="false" ht="30" hidden="false" customHeight="true" outlineLevel="0" collapsed="false">
      <c r="A2" s="11" t="s">
        <v>232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customFormat="false" ht="30" hidden="false" customHeight="true" outlineLevel="0" collapsed="false">
      <c r="A3" s="5" t="s">
        <v>233</v>
      </c>
      <c r="B3" s="5" t="s">
        <v>234</v>
      </c>
      <c r="C3" s="5" t="s">
        <v>235</v>
      </c>
      <c r="D3" s="5" t="s">
        <v>107</v>
      </c>
      <c r="E3" s="5" t="s">
        <v>162</v>
      </c>
      <c r="F3" s="5" t="s">
        <v>142</v>
      </c>
      <c r="G3" s="5" t="s">
        <v>236</v>
      </c>
      <c r="H3" s="5" t="s">
        <v>185</v>
      </c>
      <c r="I3" s="5" t="s">
        <v>237</v>
      </c>
      <c r="J3" s="5" t="s">
        <v>238</v>
      </c>
      <c r="K3" s="5" t="s">
        <v>239</v>
      </c>
      <c r="L3" s="5" t="s">
        <v>240</v>
      </c>
      <c r="M3" s="10" t="s">
        <v>120</v>
      </c>
    </row>
    <row r="4" customFormat="false" ht="23.85" hidden="false" customHeight="false" outlineLevel="0" collapsed="false">
      <c r="A4" s="9" t="s">
        <v>241</v>
      </c>
      <c r="B4" s="9" t="s">
        <v>242</v>
      </c>
      <c r="C4" s="9" t="s">
        <v>243</v>
      </c>
      <c r="D4" s="9" t="s">
        <v>244</v>
      </c>
      <c r="E4" s="9" t="s">
        <v>245</v>
      </c>
      <c r="F4" s="9" t="s">
        <v>246</v>
      </c>
      <c r="G4" s="9" t="s">
        <v>247</v>
      </c>
      <c r="H4" s="9" t="s">
        <v>248</v>
      </c>
      <c r="I4" s="9" t="s">
        <v>249</v>
      </c>
      <c r="J4" s="9" t="s">
        <v>250</v>
      </c>
      <c r="K4" s="9" t="s">
        <v>251</v>
      </c>
      <c r="L4" s="9" t="s">
        <v>252</v>
      </c>
      <c r="M4" s="2" t="str">
        <f aca="false">IF($A4="","",IF(AND($L4="Yes",$I4&lt;&gt;"INFERRED",$I4&lt;&gt;"UNKNOWN"),"MODEL GUESS MUST STAY INFERRED",IF(AND(OR($I4="CONFIRMED",$I4="SUPPORTED"),$E4=""),"STATUS WITHOUT EVIDENCE","OK")))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2" t="str">
        <f aca="false">IF($A5="","",IF(AND($L5="Yes",$I5&lt;&gt;"INFERRED",$I5&lt;&gt;"UNKNOWN"),"MODEL GUESS MUST STAY INFERRED",IF(AND(OR($I5="CONFIRMED",$I5="SUPPORTED"),$E5=""),"STATUS WITHOUT EVIDENCE","OK")))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2" t="str">
        <f aca="false">IF($A6="","",IF(AND($L6="Yes",$I6&lt;&gt;"INFERRED",$I6&lt;&gt;"UNKNOWN"),"MODEL GUESS MUST STAY INFERRED",IF(AND(OR($I6="CONFIRMED",$I6="SUPPORTED"),$E6=""),"STATUS WITHOUT EVIDENCE","OK")))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2" t="str">
        <f aca="false">IF($A7="","",IF(AND($L7="Yes",$I7&lt;&gt;"INFERRED",$I7&lt;&gt;"UNKNOWN"),"MODEL GUESS MUST STAY INFERRED",IF(AND(OR($I7="CONFIRMED",$I7="SUPPORTED"),$E7=""),"STATUS WITHOUT EVIDENCE","OK")))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2" t="str">
        <f aca="false">IF($A8="","",IF(AND($L8="Yes",$I8&lt;&gt;"INFERRED",$I8&lt;&gt;"UNKNOWN"),"MODEL GUESS MUST STAY INFERRED",IF(AND(OR($I8="CONFIRMED",$I8="SUPPORTED"),$E8=""),"STATUS WITHOUT EVIDENCE","OK")))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2" t="str">
        <f aca="false">IF($A9="","",IF(AND($L9="Yes",$I9&lt;&gt;"INFERRED",$I9&lt;&gt;"UNKNOWN"),"MODEL GUESS MUST STAY INFERRED",IF(AND(OR($I9="CONFIRMED",$I9="SUPPORTED"),$E9=""),"STATUS WITHOUT EVIDENCE","OK")))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2" t="str">
        <f aca="false">IF($A10="","",IF(AND($L10="Yes",$I10&lt;&gt;"INFERRED",$I10&lt;&gt;"UNKNOWN"),"MODEL GUESS MUST STAY INFERRED",IF(AND(OR($I10="CONFIRMED",$I10="SUPPORTED"),$E10=""),"STATUS WITHOUT EVIDENCE","OK")))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2" t="str">
        <f aca="false">IF($A11="","",IF(AND($L11="Yes",$I11&lt;&gt;"INFERRED",$I11&lt;&gt;"UNKNOWN"),"MODEL GUESS MUST STAY INFERRED",IF(AND(OR($I11="CONFIRMED",$I11="SUPPORTED"),$E11=""),"STATUS WITHOUT EVIDENCE","OK")))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2" t="str">
        <f aca="false">IF($A12="","",IF(AND($L12="Yes",$I12&lt;&gt;"INFERRED",$I12&lt;&gt;"UNKNOWN"),"MODEL GUESS MUST STAY INFERRED",IF(AND(OR($I12="CONFIRMED",$I12="SUPPORTED"),$E12=""),"STATUS WITHOUT EVIDENCE","OK")))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2" t="str">
        <f aca="false">IF($A13="","",IF(AND($L13="Yes",$I13&lt;&gt;"INFERRED",$I13&lt;&gt;"UNKNOWN"),"MODEL GUESS MUST STAY INFERRED",IF(AND(OR($I13="CONFIRMED",$I13="SUPPORTED"),$E13=""),"STATUS WITHOUT EVIDENCE","OK")))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2" t="str">
        <f aca="false">IF($A14="","",IF(AND($L14="Yes",$I14&lt;&gt;"INFERRED",$I14&lt;&gt;"UNKNOWN"),"MODEL GUESS MUST STAY INFERRED",IF(AND(OR($I14="CONFIRMED",$I14="SUPPORTED"),$E14=""),"STATUS WITHOUT EVIDENCE","OK")))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2" t="str">
        <f aca="false">IF($A15="","",IF(AND($L15="Yes",$I15&lt;&gt;"INFERRED",$I15&lt;&gt;"UNKNOWN"),"MODEL GUESS MUST STAY INFERRED",IF(AND(OR($I15="CONFIRMED",$I15="SUPPORTED"),$E15=""),"STATUS WITHOUT EVIDENCE","OK")))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2" t="str">
        <f aca="false">IF($A16="","",IF(AND($L16="Yes",$I16&lt;&gt;"INFERRED",$I16&lt;&gt;"UNKNOWN"),"MODEL GUESS MUST STAY INFERRED",IF(AND(OR($I16="CONFIRMED",$I16="SUPPORTED"),$E16=""),"STATUS WITHOUT EVIDENCE","OK")))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2" t="str">
        <f aca="false">IF($A17="","",IF(AND($L17="Yes",$I17&lt;&gt;"INFERRED",$I17&lt;&gt;"UNKNOWN"),"MODEL GUESS MUST STAY INFERRED",IF(AND(OR($I17="CONFIRMED",$I17="SUPPORTED"),$E17=""),"STATUS WITHOUT EVIDENCE","OK")))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2" t="str">
        <f aca="false">IF($A18="","",IF(AND($L18="Yes",$I18&lt;&gt;"INFERRED",$I18&lt;&gt;"UNKNOWN"),"MODEL GUESS MUST STAY INFERRED",IF(AND(OR($I18="CONFIRMED",$I18="SUPPORTED"),$E18=""),"STATUS WITHOUT EVIDENCE","OK")))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2" t="str">
        <f aca="false">IF($A19="","",IF(AND($L19="Yes",$I19&lt;&gt;"INFERRED",$I19&lt;&gt;"UNKNOWN"),"MODEL GUESS MUST STAY INFERRED",IF(AND(OR($I19="CONFIRMED",$I19="SUPPORTED"),$E19=""),"STATUS WITHOUT EVIDENCE","OK")))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2" t="str">
        <f aca="false">IF($A20="","",IF(AND($L20="Yes",$I20&lt;&gt;"INFERRED",$I20&lt;&gt;"UNKNOWN"),"MODEL GUESS MUST STAY INFERRED",IF(AND(OR($I20="CONFIRMED",$I20="SUPPORTED"),$E20=""),"STATUS WITHOUT EVIDENCE","OK")))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2" t="str">
        <f aca="false">IF($A21="","",IF(AND($L21="Yes",$I21&lt;&gt;"INFERRED",$I21&lt;&gt;"UNKNOWN"),"MODEL GUESS MUST STAY INFERRED",IF(AND(OR($I21="CONFIRMED",$I21="SUPPORTED"),$E21=""),"STATUS WITHOUT EVIDENCE","OK")))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2" t="str">
        <f aca="false">IF($A22="","",IF(AND($L22="Yes",$I22&lt;&gt;"INFERRED",$I22&lt;&gt;"UNKNOWN"),"MODEL GUESS MUST STAY INFERRED",IF(AND(OR($I22="CONFIRMED",$I22="SUPPORTED"),$E22=""),"STATUS WITHOUT EVIDENCE","OK")))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2" t="str">
        <f aca="false">IF($A23="","",IF(AND($L23="Yes",$I23&lt;&gt;"INFERRED",$I23&lt;&gt;"UNKNOWN"),"MODEL GUESS MUST STAY INFERRED",IF(AND(OR($I23="CONFIRMED",$I23="SUPPORTED"),$E23=""),"STATUS WITHOUT EVIDENCE","OK")))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2" t="str">
        <f aca="false">IF($A24="","",IF(AND($L24="Yes",$I24&lt;&gt;"INFERRED",$I24&lt;&gt;"UNKNOWN"),"MODEL GUESS MUST STAY INFERRED",IF(AND(OR($I24="CONFIRMED",$I24="SUPPORTED"),$E24=""),"STATUS WITHOUT EVIDENCE","OK")))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2" t="str">
        <f aca="false">IF($A25="","",IF(AND($L25="Yes",$I25&lt;&gt;"INFERRED",$I25&lt;&gt;"UNKNOWN"),"MODEL GUESS MUST STAY INFERRED",IF(AND(OR($I25="CONFIRMED",$I25="SUPPORTED"),$E25=""),"STATUS WITHOUT EVIDENCE","OK")))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2" t="str">
        <f aca="false">IF($A26="","",IF(AND($L26="Yes",$I26&lt;&gt;"INFERRED",$I26&lt;&gt;"UNKNOWN"),"MODEL GUESS MUST STAY INFERRED",IF(AND(OR($I26="CONFIRMED",$I26="SUPPORTED"),$E26=""),"STATUS WITHOUT EVIDENCE","OK")))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2" t="str">
        <f aca="false">IF($A27="","",IF(AND($L27="Yes",$I27&lt;&gt;"INFERRED",$I27&lt;&gt;"UNKNOWN"),"MODEL GUESS MUST STAY INFERRED",IF(AND(OR($I27="CONFIRMED",$I27="SUPPORTED"),$E27=""),"STATUS WITHOUT EVIDENCE","OK")))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2" t="str">
        <f aca="false">IF($A28="","",IF(AND($L28="Yes",$I28&lt;&gt;"INFERRED",$I28&lt;&gt;"UNKNOWN"),"MODEL GUESS MUST STAY INFERRED",IF(AND(OR($I28="CONFIRMED",$I28="SUPPORTED"),$E28=""),"STATUS WITHOUT EVIDENCE","OK")))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2" t="str">
        <f aca="false">IF($A29="","",IF(AND($L29="Yes",$I29&lt;&gt;"INFERRED",$I29&lt;&gt;"UNKNOWN"),"MODEL GUESS MUST STAY INFERRED",IF(AND(OR($I29="CONFIRMED",$I29="SUPPORTED"),$E29=""),"STATUS WITHOUT EVIDENCE","OK")))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2" t="str">
        <f aca="false">IF($A30="","",IF(AND($L30="Yes",$I30&lt;&gt;"INFERRED",$I30&lt;&gt;"UNKNOWN"),"MODEL GUESS MUST STAY INFERRED",IF(AND(OR($I30="CONFIRMED",$I30="SUPPORTED"),$E30=""),"STATUS WITHOUT EVIDENCE","OK")))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2" t="str">
        <f aca="false">IF($A31="","",IF(AND($L31="Yes",$I31&lt;&gt;"INFERRED",$I31&lt;&gt;"UNKNOWN"),"MODEL GUESS MUST STAY INFERRED",IF(AND(OR($I31="CONFIRMED",$I31="SUPPORTED"),$E31=""),"STATUS WITHOUT EVIDENCE","OK")))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2" t="str">
        <f aca="false">IF($A32="","",IF(AND($L32="Yes",$I32&lt;&gt;"INFERRED",$I32&lt;&gt;"UNKNOWN"),"MODEL GUESS MUST STAY INFERRED",IF(AND(OR($I32="CONFIRMED",$I32="SUPPORTED"),$E32=""),"STATUS WITHOUT EVIDENCE","OK")))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2" t="str">
        <f aca="false">IF($A33="","",IF(AND($L33="Yes",$I33&lt;&gt;"INFERRED",$I33&lt;&gt;"UNKNOWN"),"MODEL GUESS MUST STAY INFERRED",IF(AND(OR($I33="CONFIRMED",$I33="SUPPORTED"),$E33=""),"STATUS WITHOUT EVIDENCE","OK")))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2" t="str">
        <f aca="false">IF($A34="","",IF(AND($L34="Yes",$I34&lt;&gt;"INFERRED",$I34&lt;&gt;"UNKNOWN"),"MODEL GUESS MUST STAY INFERRED",IF(AND(OR($I34="CONFIRMED",$I34="SUPPORTED"),$E34=""),"STATUS WITHOUT EVIDENCE","OK")))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2" t="str">
        <f aca="false">IF($A35="","",IF(AND($L35="Yes",$I35&lt;&gt;"INFERRED",$I35&lt;&gt;"UNKNOWN"),"MODEL GUESS MUST STAY INFERRED",IF(AND(OR($I35="CONFIRMED",$I35="SUPPORTED"),$E35=""),"STATUS WITHOUT EVIDENCE","OK")))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2" t="str">
        <f aca="false">IF($A36="","",IF(AND($L36="Yes",$I36&lt;&gt;"INFERRED",$I36&lt;&gt;"UNKNOWN"),"MODEL GUESS MUST STAY INFERRED",IF(AND(OR($I36="CONFIRMED",$I36="SUPPORTED"),$E36=""),"STATUS WITHOUT EVIDENCE","OK")))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2" t="str">
        <f aca="false">IF($A37="","",IF(AND($L37="Yes",$I37&lt;&gt;"INFERRED",$I37&lt;&gt;"UNKNOWN"),"MODEL GUESS MUST STAY INFERRED",IF(AND(OR($I37="CONFIRMED",$I37="SUPPORTED"),$E37=""),"STATUS WITHOUT EVIDENCE","OK")))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2" t="str">
        <f aca="false">IF($A38="","",IF(AND($L38="Yes",$I38&lt;&gt;"INFERRED",$I38&lt;&gt;"UNKNOWN"),"MODEL GUESS MUST STAY INFERRED",IF(AND(OR($I38="CONFIRMED",$I38="SUPPORTED"),$E38=""),"STATUS WITHOUT EVIDENCE","OK")))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2" t="str">
        <f aca="false">IF($A39="","",IF(AND($L39="Yes",$I39&lt;&gt;"INFERRED",$I39&lt;&gt;"UNKNOWN"),"MODEL GUESS MUST STAY INFERRED",IF(AND(OR($I39="CONFIRMED",$I39="SUPPORTED"),$E39=""),"STATUS WITHOUT EVIDENCE","OK")))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2" t="str">
        <f aca="false">IF($A40="","",IF(AND($L40="Yes",$I40&lt;&gt;"INFERRED",$I40&lt;&gt;"UNKNOWN"),"MODEL GUESS MUST STAY INFERRED",IF(AND(OR($I40="CONFIRMED",$I40="SUPPORTED"),$E40=""),"STATUS WITHOUT EVIDENCE","OK")))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2" t="str">
        <f aca="false">IF($A41="","",IF(AND($L41="Yes",$I41&lt;&gt;"INFERRED",$I41&lt;&gt;"UNKNOWN"),"MODEL GUESS MUST STAY INFERRED",IF(AND(OR($I41="CONFIRMED",$I41="SUPPORTED"),$E41=""),"STATUS WITHOUT EVIDENCE","OK")))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2" t="str">
        <f aca="false">IF($A42="","",IF(AND($L42="Yes",$I42&lt;&gt;"INFERRED",$I42&lt;&gt;"UNKNOWN"),"MODEL GUESS MUST STAY INFERRED",IF(AND(OR($I42="CONFIRMED",$I42="SUPPORTED"),$E42=""),"STATUS WITHOUT EVIDENCE","OK")))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2" t="str">
        <f aca="false">IF($A43="","",IF(AND($L43="Yes",$I43&lt;&gt;"INFERRED",$I43&lt;&gt;"UNKNOWN"),"MODEL GUESS MUST STAY INFERRED",IF(AND(OR($I43="CONFIRMED",$I43="SUPPORTED"),$E43=""),"STATUS WITHOUT EVIDENCE","OK")))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2" t="str">
        <f aca="false">IF($A44="","",IF(AND($L44="Yes",$I44&lt;&gt;"INFERRED",$I44&lt;&gt;"UNKNOWN"),"MODEL GUESS MUST STAY INFERRED",IF(AND(OR($I44="CONFIRMED",$I44="SUPPORTED"),$E44=""),"STATUS WITHOUT EVIDENCE","OK")))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2" t="str">
        <f aca="false">IF($A45="","",IF(AND($L45="Yes",$I45&lt;&gt;"INFERRED",$I45&lt;&gt;"UNKNOWN"),"MODEL GUESS MUST STAY INFERRED",IF(AND(OR($I45="CONFIRMED",$I45="SUPPORTED"),$E45=""),"STATUS WITHOUT EVIDENCE","OK")))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2" t="str">
        <f aca="false">IF($A46="","",IF(AND($L46="Yes",$I46&lt;&gt;"INFERRED",$I46&lt;&gt;"UNKNOWN"),"MODEL GUESS MUST STAY INFERRED",IF(AND(OR($I46="CONFIRMED",$I46="SUPPORTED"),$E46=""),"STATUS WITHOUT EVIDENCE","OK")))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2" t="str">
        <f aca="false">IF($A47="","",IF(AND($L47="Yes",$I47&lt;&gt;"INFERRED",$I47&lt;&gt;"UNKNOWN"),"MODEL GUESS MUST STAY INFERRED",IF(AND(OR($I47="CONFIRMED",$I47="SUPPORTED"),$E47=""),"STATUS WITHOUT EVIDENCE","OK")))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2" t="str">
        <f aca="false">IF($A48="","",IF(AND($L48="Yes",$I48&lt;&gt;"INFERRED",$I48&lt;&gt;"UNKNOWN"),"MODEL GUESS MUST STAY INFERRED",IF(AND(OR($I48="CONFIRMED",$I48="SUPPORTED"),$E48=""),"STATUS WITHOUT EVIDENCE","OK")))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2" t="str">
        <f aca="false">IF($A49="","",IF(AND($L49="Yes",$I49&lt;&gt;"INFERRED",$I49&lt;&gt;"UNKNOWN"),"MODEL GUESS MUST STAY INFERRED",IF(AND(OR($I49="CONFIRMED",$I49="SUPPORTED"),$E49=""),"STATUS WITHOUT EVIDENCE","OK")))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2" t="str">
        <f aca="false">IF($A50="","",IF(AND($L50="Yes",$I50&lt;&gt;"INFERRED",$I50&lt;&gt;"UNKNOWN"),"MODEL GUESS MUST STAY INFERRED",IF(AND(OR($I50="CONFIRMED",$I50="SUPPORTED"),$E50=""),"STATUS WITHOUT EVIDENCE","OK")))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2" t="str">
        <f aca="false">IF($A51="","",IF(AND($L51="Yes",$I51&lt;&gt;"INFERRED",$I51&lt;&gt;"UNKNOWN"),"MODEL GUESS MUST STAY INFERRED",IF(AND(OR($I51="CONFIRMED",$I51="SUPPORTED"),$E51=""),"STATUS WITHOUT EVIDENCE","OK")))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2" t="str">
        <f aca="false">IF($A52="","",IF(AND($L52="Yes",$I52&lt;&gt;"INFERRED",$I52&lt;&gt;"UNKNOWN"),"MODEL GUESS MUST STAY INFERRED",IF(AND(OR($I52="CONFIRMED",$I52="SUPPORTED"),$E52=""),"STATUS WITHOUT EVIDENCE","OK")))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2" t="str">
        <f aca="false">IF($A53="","",IF(AND($L53="Yes",$I53&lt;&gt;"INFERRED",$I53&lt;&gt;"UNKNOWN"),"MODEL GUESS MUST STAY INFERRED",IF(AND(OR($I53="CONFIRMED",$I53="SUPPORTED"),$E53=""),"STATUS WITHOUT EVIDENCE","OK")))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2" t="str">
        <f aca="false">IF($A54="","",IF(AND($L54="Yes",$I54&lt;&gt;"INFERRED",$I54&lt;&gt;"UNKNOWN"),"MODEL GUESS MUST STAY INFERRED",IF(AND(OR($I54="CONFIRMED",$I54="SUPPORTED"),$E54=""),"STATUS WITHOUT EVIDENCE","OK")))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2" t="str">
        <f aca="false">IF($A55="","",IF(AND($L55="Yes",$I55&lt;&gt;"INFERRED",$I55&lt;&gt;"UNKNOWN"),"MODEL GUESS MUST STAY INFERRED",IF(AND(OR($I55="CONFIRMED",$I55="SUPPORTED"),$E55=""),"STATUS WITHOUT EVIDENCE","OK")))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2" t="str">
        <f aca="false">IF($A56="","",IF(AND($L56="Yes",$I56&lt;&gt;"INFERRED",$I56&lt;&gt;"UNKNOWN"),"MODEL GUESS MUST STAY INFERRED",IF(AND(OR($I56="CONFIRMED",$I56="SUPPORTED"),$E56=""),"STATUS WITHOUT EVIDENCE","OK")))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2" t="str">
        <f aca="false">IF($A57="","",IF(AND($L57="Yes",$I57&lt;&gt;"INFERRED",$I57&lt;&gt;"UNKNOWN"),"MODEL GUESS MUST STAY INFERRED",IF(AND(OR($I57="CONFIRMED",$I57="SUPPORTED"),$E57=""),"STATUS WITHOUT EVIDENCE","OK")))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2" t="str">
        <f aca="false">IF($A58="","",IF(AND($L58="Yes",$I58&lt;&gt;"INFERRED",$I58&lt;&gt;"UNKNOWN"),"MODEL GUESS MUST STAY INFERRED",IF(AND(OR($I58="CONFIRMED",$I58="SUPPORTED"),$E58=""),"STATUS WITHOUT EVIDENCE","OK")))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2" t="str">
        <f aca="false">IF($A59="","",IF(AND($L59="Yes",$I59&lt;&gt;"INFERRED",$I59&lt;&gt;"UNKNOWN"),"MODEL GUESS MUST STAY INFERRED",IF(AND(OR($I59="CONFIRMED",$I59="SUPPORTED"),$E59=""),"STATUS WITHOUT EVIDENCE","OK")))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2" t="str">
        <f aca="false">IF($A60="","",IF(AND($L60="Yes",$I60&lt;&gt;"INFERRED",$I60&lt;&gt;"UNKNOWN"),"MODEL GUESS MUST STAY INFERRED",IF(AND(OR($I60="CONFIRMED",$I60="SUPPORTED"),$E60=""),"STATUS WITHOUT EVIDENCE","OK")))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2" t="str">
        <f aca="false">IF($A61="","",IF(AND($L61="Yes",$I61&lt;&gt;"INFERRED",$I61&lt;&gt;"UNKNOWN"),"MODEL GUESS MUST STAY INFERRED",IF(AND(OR($I61="CONFIRMED",$I61="SUPPORTED"),$E61=""),"STATUS WITHOUT EVIDENCE","OK")))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2" t="str">
        <f aca="false">IF($A62="","",IF(AND($L62="Yes",$I62&lt;&gt;"INFERRED",$I62&lt;&gt;"UNKNOWN"),"MODEL GUESS MUST STAY INFERRED",IF(AND(OR($I62="CONFIRMED",$I62="SUPPORTED"),$E62=""),"STATUS WITHOUT EVIDENCE","OK")))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2" t="str">
        <f aca="false">IF($A63="","",IF(AND($L63="Yes",$I63&lt;&gt;"INFERRED",$I63&lt;&gt;"UNKNOWN"),"MODEL GUESS MUST STAY INFERRED",IF(AND(OR($I63="CONFIRMED",$I63="SUPPORTED"),$E63=""),"STATUS WITHOUT EVIDENCE","OK")))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2" t="str">
        <f aca="false">IF($A64="","",IF(AND($L64="Yes",$I64&lt;&gt;"INFERRED",$I64&lt;&gt;"UNKNOWN"),"MODEL GUESS MUST STAY INFERRED",IF(AND(OR($I64="CONFIRMED",$I64="SUPPORTED"),$E64=""),"STATUS WITHOUT EVIDENCE","OK")))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2" t="str">
        <f aca="false">IF($A65="","",IF(AND($L65="Yes",$I65&lt;&gt;"INFERRED",$I65&lt;&gt;"UNKNOWN"),"MODEL GUESS MUST STAY INFERRED",IF(AND(OR($I65="CONFIRMED",$I65="SUPPORTED"),$E65=""),"STATUS WITHOUT EVIDENCE","OK")))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2" t="str">
        <f aca="false">IF($A66="","",IF(AND($L66="Yes",$I66&lt;&gt;"INFERRED",$I66&lt;&gt;"UNKNOWN"),"MODEL GUESS MUST STAY INFERRED",IF(AND(OR($I66="CONFIRMED",$I66="SUPPORTED"),$E66=""),"STATUS WITHOUT EVIDENCE","OK")))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2" t="str">
        <f aca="false">IF($A67="","",IF(AND($L67="Yes",$I67&lt;&gt;"INFERRED",$I67&lt;&gt;"UNKNOWN"),"MODEL GUESS MUST STAY INFERRED",IF(AND(OR($I67="CONFIRMED",$I67="SUPPORTED"),$E67=""),"STATUS WITHOUT EVIDENCE","OK")))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2" t="str">
        <f aca="false">IF($A68="","",IF(AND($L68="Yes",$I68&lt;&gt;"INFERRED",$I68&lt;&gt;"UNKNOWN"),"MODEL GUESS MUST STAY INFERRED",IF(AND(OR($I68="CONFIRMED",$I68="SUPPORTED"),$E68=""),"STATUS WITHOUT EVIDENCE","OK")))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2" t="str">
        <f aca="false">IF($A69="","",IF(AND($L69="Yes",$I69&lt;&gt;"INFERRED",$I69&lt;&gt;"UNKNOWN"),"MODEL GUESS MUST STAY INFERRED",IF(AND(OR($I69="CONFIRMED",$I69="SUPPORTED"),$E69=""),"STATUS WITHOUT EVIDENCE","OK")))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2" t="str">
        <f aca="false">IF($A70="","",IF(AND($L70="Yes",$I70&lt;&gt;"INFERRED",$I70&lt;&gt;"UNKNOWN"),"MODEL GUESS MUST STAY INFERRED",IF(AND(OR($I70="CONFIRMED",$I70="SUPPORTED"),$E70=""),"STATUS WITHOUT EVIDENCE","OK")))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2" t="str">
        <f aca="false">IF($A71="","",IF(AND($L71="Yes",$I71&lt;&gt;"INFERRED",$I71&lt;&gt;"UNKNOWN"),"MODEL GUESS MUST STAY INFERRED",IF(AND(OR($I71="CONFIRMED",$I71="SUPPORTED"),$E71=""),"STATUS WITHOUT EVIDENCE","OK")))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2" t="str">
        <f aca="false">IF($A72="","",IF(AND($L72="Yes",$I72&lt;&gt;"INFERRED",$I72&lt;&gt;"UNKNOWN"),"MODEL GUESS MUST STAY INFERRED",IF(AND(OR($I72="CONFIRMED",$I72="SUPPORTED"),$E72=""),"STATUS WITHOUT EVIDENCE","OK")))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2" t="str">
        <f aca="false">IF($A73="","",IF(AND($L73="Yes",$I73&lt;&gt;"INFERRED",$I73&lt;&gt;"UNKNOWN"),"MODEL GUESS MUST STAY INFERRED",IF(AND(OR($I73="CONFIRMED",$I73="SUPPORTED"),$E73=""),"STATUS WITHOUT EVIDENCE","OK")))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2" t="str">
        <f aca="false">IF($A74="","",IF(AND($L74="Yes",$I74&lt;&gt;"INFERRED",$I74&lt;&gt;"UNKNOWN"),"MODEL GUESS MUST STAY INFERRED",IF(AND(OR($I74="CONFIRMED",$I74="SUPPORTED"),$E74=""),"STATUS WITHOUT EVIDENCE","OK")))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2" t="str">
        <f aca="false">IF($A75="","",IF(AND($L75="Yes",$I75&lt;&gt;"INFERRED",$I75&lt;&gt;"UNKNOWN"),"MODEL GUESS MUST STAY INFERRED",IF(AND(OR($I75="CONFIRMED",$I75="SUPPORTED"),$E75=""),"STATUS WITHOUT EVIDENCE","OK")))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2" t="str">
        <f aca="false">IF($A76="","",IF(AND($L76="Yes",$I76&lt;&gt;"INFERRED",$I76&lt;&gt;"UNKNOWN"),"MODEL GUESS MUST STAY INFERRED",IF(AND(OR($I76="CONFIRMED",$I76="SUPPORTED"),$E76=""),"STATUS WITHOUT EVIDENCE","OK")))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2" t="str">
        <f aca="false">IF($A77="","",IF(AND($L77="Yes",$I77&lt;&gt;"INFERRED",$I77&lt;&gt;"UNKNOWN"),"MODEL GUESS MUST STAY INFERRED",IF(AND(OR($I77="CONFIRMED",$I77="SUPPORTED"),$E77=""),"STATUS WITHOUT EVIDENCE","OK")))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2" t="str">
        <f aca="false">IF($A78="","",IF(AND($L78="Yes",$I78&lt;&gt;"INFERRED",$I78&lt;&gt;"UNKNOWN"),"MODEL GUESS MUST STAY INFERRED",IF(AND(OR($I78="CONFIRMED",$I78="SUPPORTED"),$E78=""),"STATUS WITHOUT EVIDENCE","OK")))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2" t="str">
        <f aca="false">IF($A79="","",IF(AND($L79="Yes",$I79&lt;&gt;"INFERRED",$I79&lt;&gt;"UNKNOWN"),"MODEL GUESS MUST STAY INFERRED",IF(AND(OR($I79="CONFIRMED",$I79="SUPPORTED"),$E79=""),"STATUS WITHOUT EVIDENCE","OK")))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2" t="str">
        <f aca="false">IF($A80="","",IF(AND($L80="Yes",$I80&lt;&gt;"INFERRED",$I80&lt;&gt;"UNKNOWN"),"MODEL GUESS MUST STAY INFERRED",IF(AND(OR($I80="CONFIRMED",$I80="SUPPORTED"),$E80=""),"STATUS WITHOUT EVIDENCE","OK")))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2" t="str">
        <f aca="false">IF($A81="","",IF(AND($L81="Yes",$I81&lt;&gt;"INFERRED",$I81&lt;&gt;"UNKNOWN"),"MODEL GUESS MUST STAY INFERRED",IF(AND(OR($I81="CONFIRMED",$I81="SUPPORTED"),$E81=""),"STATUS WITHOUT EVIDENCE","OK")))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2" t="str">
        <f aca="false">IF($A82="","",IF(AND($L82="Yes",$I82&lt;&gt;"INFERRED",$I82&lt;&gt;"UNKNOWN"),"MODEL GUESS MUST STAY INFERRED",IF(AND(OR($I82="CONFIRMED",$I82="SUPPORTED"),$E82=""),"STATUS WITHOUT EVIDENCE","OK")))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2" t="str">
        <f aca="false">IF($A83="","",IF(AND($L83="Yes",$I83&lt;&gt;"INFERRED",$I83&lt;&gt;"UNKNOWN"),"MODEL GUESS MUST STAY INFERRED",IF(AND(OR($I83="CONFIRMED",$I83="SUPPORTED"),$E83=""),"STATUS WITHOUT EVIDENCE","OK")))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2" t="str">
        <f aca="false">IF($A84="","",IF(AND($L84="Yes",$I84&lt;&gt;"INFERRED",$I84&lt;&gt;"UNKNOWN"),"MODEL GUESS MUST STAY INFERRED",IF(AND(OR($I84="CONFIRMED",$I84="SUPPORTED"),$E84=""),"STATUS WITHOUT EVIDENCE","OK")))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2" t="str">
        <f aca="false">IF($A85="","",IF(AND($L85="Yes",$I85&lt;&gt;"INFERRED",$I85&lt;&gt;"UNKNOWN"),"MODEL GUESS MUST STAY INFERRED",IF(AND(OR($I85="CONFIRMED",$I85="SUPPORTED"),$E85=""),"STATUS WITHOUT EVIDENCE","OK")))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2" t="str">
        <f aca="false">IF($A86="","",IF(AND($L86="Yes",$I86&lt;&gt;"INFERRED",$I86&lt;&gt;"UNKNOWN"),"MODEL GUESS MUST STAY INFERRED",IF(AND(OR($I86="CONFIRMED",$I86="SUPPORTED"),$E86=""),"STATUS WITHOUT EVIDENCE","OK")))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2" t="str">
        <f aca="false">IF($A87="","",IF(AND($L87="Yes",$I87&lt;&gt;"INFERRED",$I87&lt;&gt;"UNKNOWN"),"MODEL GUESS MUST STAY INFERRED",IF(AND(OR($I87="CONFIRMED",$I87="SUPPORTED"),$E87=""),"STATUS WITHOUT EVIDENCE","OK")))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2" t="str">
        <f aca="false">IF($A88="","",IF(AND($L88="Yes",$I88&lt;&gt;"INFERRED",$I88&lt;&gt;"UNKNOWN"),"MODEL GUESS MUST STAY INFERRED",IF(AND(OR($I88="CONFIRMED",$I88="SUPPORTED"),$E88=""),"STATUS WITHOUT EVIDENCE","OK")))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2" t="str">
        <f aca="false">IF($A89="","",IF(AND($L89="Yes",$I89&lt;&gt;"INFERRED",$I89&lt;&gt;"UNKNOWN"),"MODEL GUESS MUST STAY INFERRED",IF(AND(OR($I89="CONFIRMED",$I89="SUPPORTED"),$E89=""),"STATUS WITHOUT EVIDENCE","OK")))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2" t="str">
        <f aca="false">IF($A90="","",IF(AND($L90="Yes",$I90&lt;&gt;"INFERRED",$I90&lt;&gt;"UNKNOWN"),"MODEL GUESS MUST STAY INFERRED",IF(AND(OR($I90="CONFIRMED",$I90="SUPPORTED"),$E90=""),"STATUS WITHOUT EVIDENCE","OK")))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2" t="str">
        <f aca="false">IF($A91="","",IF(AND($L91="Yes",$I91&lt;&gt;"INFERRED",$I91&lt;&gt;"UNKNOWN"),"MODEL GUESS MUST STAY INFERRED",IF(AND(OR($I91="CONFIRMED",$I91="SUPPORTED"),$E91=""),"STATUS WITHOUT EVIDENCE","OK")))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2" t="str">
        <f aca="false">IF($A92="","",IF(AND($L92="Yes",$I92&lt;&gt;"INFERRED",$I92&lt;&gt;"UNKNOWN"),"MODEL GUESS MUST STAY INFERRED",IF(AND(OR($I92="CONFIRMED",$I92="SUPPORTED"),$E92=""),"STATUS WITHOUT EVIDENCE","OK")))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2" t="str">
        <f aca="false">IF($A93="","",IF(AND($L93="Yes",$I93&lt;&gt;"INFERRED",$I93&lt;&gt;"UNKNOWN"),"MODEL GUESS MUST STAY INFERRED",IF(AND(OR($I93="CONFIRMED",$I93="SUPPORTED"),$E93=""),"STATUS WITHOUT EVIDENCE","OK")))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2" t="str">
        <f aca="false">IF($A94="","",IF(AND($L94="Yes",$I94&lt;&gt;"INFERRED",$I94&lt;&gt;"UNKNOWN"),"MODEL GUESS MUST STAY INFERRED",IF(AND(OR($I94="CONFIRMED",$I94="SUPPORTED"),$E94=""),"STATUS WITHOUT EVIDENCE","OK")))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2" t="str">
        <f aca="false">IF($A95="","",IF(AND($L95="Yes",$I95&lt;&gt;"INFERRED",$I95&lt;&gt;"UNKNOWN"),"MODEL GUESS MUST STAY INFERRED",IF(AND(OR($I95="CONFIRMED",$I95="SUPPORTED"),$E95=""),"STATUS WITHOUT EVIDENCE","OK")))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2" t="str">
        <f aca="false">IF($A96="","",IF(AND($L96="Yes",$I96&lt;&gt;"INFERRED",$I96&lt;&gt;"UNKNOWN"),"MODEL GUESS MUST STAY INFERRED",IF(AND(OR($I96="CONFIRMED",$I96="SUPPORTED"),$E96=""),"STATUS WITHOUT EVIDENCE","OK")))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2" t="str">
        <f aca="false">IF($A97="","",IF(AND($L97="Yes",$I97&lt;&gt;"INFERRED",$I97&lt;&gt;"UNKNOWN"),"MODEL GUESS MUST STAY INFERRED",IF(AND(OR($I97="CONFIRMED",$I97="SUPPORTED"),$E97=""),"STATUS WITHOUT EVIDENCE","OK")))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2" t="str">
        <f aca="false">IF($A98="","",IF(AND($L98="Yes",$I98&lt;&gt;"INFERRED",$I98&lt;&gt;"UNKNOWN"),"MODEL GUESS MUST STAY INFERRED",IF(AND(OR($I98="CONFIRMED",$I98="SUPPORTED"),$E98=""),"STATUS WITHOUT EVIDENCE","OK")))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2" t="str">
        <f aca="false">IF($A99="","",IF(AND($L99="Yes",$I99&lt;&gt;"INFERRED",$I99&lt;&gt;"UNKNOWN"),"MODEL GUESS MUST STAY INFERRED",IF(AND(OR($I99="CONFIRMED",$I99="SUPPORTED"),$E99=""),"STATUS WITHOUT EVIDENCE","OK")))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2" t="str">
        <f aca="false">IF($A100="","",IF(AND($L100="Yes",$I100&lt;&gt;"INFERRED",$I100&lt;&gt;"UNKNOWN"),"MODEL GUESS MUST STAY INFERRED",IF(AND(OR($I100="CONFIRMED",$I100="SUPPORTED"),$E100=""),"STATUS WITHOUT EVIDENCE","OK")))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2" t="str">
        <f aca="false">IF($A101="","",IF(AND($L101="Yes",$I101&lt;&gt;"INFERRED",$I101&lt;&gt;"UNKNOWN"),"MODEL GUESS MUST STAY INFERRED",IF(AND(OR($I101="CONFIRMED",$I101="SUPPORTED"),$E101=""),"STATUS WITHOUT EVIDENCE","OK")))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2" t="str">
        <f aca="false">IF($A102="","",IF(AND($L102="Yes",$I102&lt;&gt;"INFERRED",$I102&lt;&gt;"UNKNOWN"),"MODEL GUESS MUST STAY INFERRED",IF(AND(OR($I102="CONFIRMED",$I102="SUPPORTED"),$E102=""),"STATUS WITHOUT EVIDENCE","OK")))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2" t="str">
        <f aca="false">IF($A103="","",IF(AND($L103="Yes",$I103&lt;&gt;"INFERRED",$I103&lt;&gt;"UNKNOWN"),"MODEL GUESS MUST STAY INFERRED",IF(AND(OR($I103="CONFIRMED",$I103="SUPPORTED"),$E103=""),"STATUS WITHOUT EVIDENCE","OK")))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2" t="str">
        <f aca="false">IF($A104="","",IF(AND($L104="Yes",$I104&lt;&gt;"INFERRED",$I104&lt;&gt;"UNKNOWN"),"MODEL GUESS MUST STAY INFERRED",IF(AND(OR($I104="CONFIRMED",$I104="SUPPORTED"),$E104=""),"STATUS WITHOUT EVIDENCE","OK")))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2" t="str">
        <f aca="false">IF($A105="","",IF(AND($L105="Yes",$I105&lt;&gt;"INFERRED",$I105&lt;&gt;"UNKNOWN"),"MODEL GUESS MUST STAY INFERRED",IF(AND(OR($I105="CONFIRMED",$I105="SUPPORTED"),$E105=""),"STATUS WITHOUT EVIDENCE","OK")))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2" t="str">
        <f aca="false">IF($A106="","",IF(AND($L106="Yes",$I106&lt;&gt;"INFERRED",$I106&lt;&gt;"UNKNOWN"),"MODEL GUESS MUST STAY INFERRED",IF(AND(OR($I106="CONFIRMED",$I106="SUPPORTED"),$E106=""),"STATUS WITHOUT EVIDENCE","OK")))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2" t="str">
        <f aca="false">IF($A107="","",IF(AND($L107="Yes",$I107&lt;&gt;"INFERRED",$I107&lt;&gt;"UNKNOWN"),"MODEL GUESS MUST STAY INFERRED",IF(AND(OR($I107="CONFIRMED",$I107="SUPPORTED"),$E107=""),"STATUS WITHOUT EVIDENCE","OK")))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2" t="str">
        <f aca="false">IF($A108="","",IF(AND($L108="Yes",$I108&lt;&gt;"INFERRED",$I108&lt;&gt;"UNKNOWN"),"MODEL GUESS MUST STAY INFERRED",IF(AND(OR($I108="CONFIRMED",$I108="SUPPORTED"),$E108=""),"STATUS WITHOUT EVIDENCE","OK")))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2" t="str">
        <f aca="false">IF($A109="","",IF(AND($L109="Yes",$I109&lt;&gt;"INFERRED",$I109&lt;&gt;"UNKNOWN"),"MODEL GUESS MUST STAY INFERRED",IF(AND(OR($I109="CONFIRMED",$I109="SUPPORTED"),$E109=""),"STATUS WITHOUT EVIDENCE","OK")))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2" t="str">
        <f aca="false">IF($A110="","",IF(AND($L110="Yes",$I110&lt;&gt;"INFERRED",$I110&lt;&gt;"UNKNOWN"),"MODEL GUESS MUST STAY INFERRED",IF(AND(OR($I110="CONFIRMED",$I110="SUPPORTED"),$E110=""),"STATUS WITHOUT EVIDENCE","OK")))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2" t="str">
        <f aca="false">IF($A111="","",IF(AND($L111="Yes",$I111&lt;&gt;"INFERRED",$I111&lt;&gt;"UNKNOWN"),"MODEL GUESS MUST STAY INFERRED",IF(AND(OR($I111="CONFIRMED",$I111="SUPPORTED"),$E111=""),"STATUS WITHOUT EVIDENCE","OK")))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2" t="str">
        <f aca="false">IF($A112="","",IF(AND($L112="Yes",$I112&lt;&gt;"INFERRED",$I112&lt;&gt;"UNKNOWN"),"MODEL GUESS MUST STAY INFERRED",IF(AND(OR($I112="CONFIRMED",$I112="SUPPORTED"),$E112=""),"STATUS WITHOUT EVIDENCE","OK")))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2" t="str">
        <f aca="false">IF($A113="","",IF(AND($L113="Yes",$I113&lt;&gt;"INFERRED",$I113&lt;&gt;"UNKNOWN"),"MODEL GUESS MUST STAY INFERRED",IF(AND(OR($I113="CONFIRMED",$I113="SUPPORTED"),$E113=""),"STATUS WITHOUT EVIDENCE","OK")))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2" t="str">
        <f aca="false">IF($A114="","",IF(AND($L114="Yes",$I114&lt;&gt;"INFERRED",$I114&lt;&gt;"UNKNOWN"),"MODEL GUESS MUST STAY INFERRED",IF(AND(OR($I114="CONFIRMED",$I114="SUPPORTED"),$E114=""),"STATUS WITHOUT EVIDENCE","OK")))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2" t="str">
        <f aca="false">IF($A115="","",IF(AND($L115="Yes",$I115&lt;&gt;"INFERRED",$I115&lt;&gt;"UNKNOWN"),"MODEL GUESS MUST STAY INFERRED",IF(AND(OR($I115="CONFIRMED",$I115="SUPPORTED"),$E115=""),"STATUS WITHOUT EVIDENCE","OK")))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2" t="str">
        <f aca="false">IF($A116="","",IF(AND($L116="Yes",$I116&lt;&gt;"INFERRED",$I116&lt;&gt;"UNKNOWN"),"MODEL GUESS MUST STAY INFERRED",IF(AND(OR($I116="CONFIRMED",$I116="SUPPORTED"),$E116=""),"STATUS WITHOUT EVIDENCE","OK")))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2" t="str">
        <f aca="false">IF($A117="","",IF(AND($L117="Yes",$I117&lt;&gt;"INFERRED",$I117&lt;&gt;"UNKNOWN"),"MODEL GUESS MUST STAY INFERRED",IF(AND(OR($I117="CONFIRMED",$I117="SUPPORTED"),$E117=""),"STATUS WITHOUT EVIDENCE","OK")))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2" t="str">
        <f aca="false">IF($A118="","",IF(AND($L118="Yes",$I118&lt;&gt;"INFERRED",$I118&lt;&gt;"UNKNOWN"),"MODEL GUESS MUST STAY INFERRED",IF(AND(OR($I118="CONFIRMED",$I118="SUPPORTED"),$E118=""),"STATUS WITHOUT EVIDENCE","OK")))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2" t="str">
        <f aca="false">IF($A119="","",IF(AND($L119="Yes",$I119&lt;&gt;"INFERRED",$I119&lt;&gt;"UNKNOWN"),"MODEL GUESS MUST STAY INFERRED",IF(AND(OR($I119="CONFIRMED",$I119="SUPPORTED"),$E119=""),"STATUS WITHOUT EVIDENCE","OK")))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2" t="str">
        <f aca="false">IF($A120="","",IF(AND($L120="Yes",$I120&lt;&gt;"INFERRED",$I120&lt;&gt;"UNKNOWN"),"MODEL GUESS MUST STAY INFERRED",IF(AND(OR($I120="CONFIRMED",$I120="SUPPORTED"),$E120=""),"STATUS WITHOUT EVIDENCE","OK")))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2" t="str">
        <f aca="false">IF($A121="","",IF(AND($L121="Yes",$I121&lt;&gt;"INFERRED",$I121&lt;&gt;"UNKNOWN"),"MODEL GUESS MUST STAY INFERRED",IF(AND(OR($I121="CONFIRMED",$I121="SUPPORTED"),$E121=""),"STATUS WITHOUT EVIDENCE","OK")))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2" t="str">
        <f aca="false">IF($A122="","",IF(AND($L122="Yes",$I122&lt;&gt;"INFERRED",$I122&lt;&gt;"UNKNOWN"),"MODEL GUESS MUST STAY INFERRED",IF(AND(OR($I122="CONFIRMED",$I122="SUPPORTED"),$E122=""),"STATUS WITHOUT EVIDENCE","OK")))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2" t="str">
        <f aca="false">IF($A123="","",IF(AND($L123="Yes",$I123&lt;&gt;"INFERRED",$I123&lt;&gt;"UNKNOWN"),"MODEL GUESS MUST STAY INFERRED",IF(AND(OR($I123="CONFIRMED",$I123="SUPPORTED"),$E123=""),"STATUS WITHOUT EVIDENCE","OK")))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2" t="str">
        <f aca="false">IF($A124="","",IF(AND($L124="Yes",$I124&lt;&gt;"INFERRED",$I124&lt;&gt;"UNKNOWN"),"MODEL GUESS MUST STAY INFERRED",IF(AND(OR($I124="CONFIRMED",$I124="SUPPORTED"),$E124=""),"STATUS WITHOUT EVIDENCE","OK")))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2" t="str">
        <f aca="false">IF($A125="","",IF(AND($L125="Yes",$I125&lt;&gt;"INFERRED",$I125&lt;&gt;"UNKNOWN"),"MODEL GUESS MUST STAY INFERRED",IF(AND(OR($I125="CONFIRMED",$I125="SUPPORTED"),$E125=""),"STATUS WITHOUT EVIDENCE","OK")))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2" t="str">
        <f aca="false">IF($A126="","",IF(AND($L126="Yes",$I126&lt;&gt;"INFERRED",$I126&lt;&gt;"UNKNOWN"),"MODEL GUESS MUST STAY INFERRED",IF(AND(OR($I126="CONFIRMED",$I126="SUPPORTED"),$E126=""),"STATUS WITHOUT EVIDENCE","OK")))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2" t="str">
        <f aca="false">IF($A127="","",IF(AND($L127="Yes",$I127&lt;&gt;"INFERRED",$I127&lt;&gt;"UNKNOWN"),"MODEL GUESS MUST STAY INFERRED",IF(AND(OR($I127="CONFIRMED",$I127="SUPPORTED"),$E127=""),"STATUS WITHOUT EVIDENCE","OK")))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2" t="str">
        <f aca="false">IF($A128="","",IF(AND($L128="Yes",$I128&lt;&gt;"INFERRED",$I128&lt;&gt;"UNKNOWN"),"MODEL GUESS MUST STAY INFERRED",IF(AND(OR($I128="CONFIRMED",$I128="SUPPORTED"),$E128=""),"STATUS WITHOUT EVIDENCE","OK")))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2" t="str">
        <f aca="false">IF($A129="","",IF(AND($L129="Yes",$I129&lt;&gt;"INFERRED",$I129&lt;&gt;"UNKNOWN"),"MODEL GUESS MUST STAY INFERRED",IF(AND(OR($I129="CONFIRMED",$I129="SUPPORTED"),$E129=""),"STATUS WITHOUT EVIDENCE","OK")))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2" t="str">
        <f aca="false">IF($A130="","",IF(AND($L130="Yes",$I130&lt;&gt;"INFERRED",$I130&lt;&gt;"UNKNOWN"),"MODEL GUESS MUST STAY INFERRED",IF(AND(OR($I130="CONFIRMED",$I130="SUPPORTED"),$E130=""),"STATUS WITHOUT EVIDENCE","OK")))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2" t="str">
        <f aca="false">IF($A131="","",IF(AND($L131="Yes",$I131&lt;&gt;"INFERRED",$I131&lt;&gt;"UNKNOWN"),"MODEL GUESS MUST STAY INFERRED",IF(AND(OR($I131="CONFIRMED",$I131="SUPPORTED"),$E131=""),"STATUS WITHOUT EVIDENCE","OK")))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2" t="str">
        <f aca="false">IF($A132="","",IF(AND($L132="Yes",$I132&lt;&gt;"INFERRED",$I132&lt;&gt;"UNKNOWN"),"MODEL GUESS MUST STAY INFERRED",IF(AND(OR($I132="CONFIRMED",$I132="SUPPORTED"),$E132=""),"STATUS WITHOUT EVIDENCE","OK")))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2" t="str">
        <f aca="false">IF($A133="","",IF(AND($L133="Yes",$I133&lt;&gt;"INFERRED",$I133&lt;&gt;"UNKNOWN"),"MODEL GUESS MUST STAY INFERRED",IF(AND(OR($I133="CONFIRMED",$I133="SUPPORTED"),$E133=""),"STATUS WITHOUT EVIDENCE","OK")))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2" t="str">
        <f aca="false">IF($A134="","",IF(AND($L134="Yes",$I134&lt;&gt;"INFERRED",$I134&lt;&gt;"UNKNOWN"),"MODEL GUESS MUST STAY INFERRED",IF(AND(OR($I134="CONFIRMED",$I134="SUPPORTED"),$E134=""),"STATUS WITHOUT EVIDENCE","OK")))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2" t="str">
        <f aca="false">IF($A135="","",IF(AND($L135="Yes",$I135&lt;&gt;"INFERRED",$I135&lt;&gt;"UNKNOWN"),"MODEL GUESS MUST STAY INFERRED",IF(AND(OR($I135="CONFIRMED",$I135="SUPPORTED"),$E135=""),"STATUS WITHOUT EVIDENCE","OK")))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2" t="str">
        <f aca="false">IF($A136="","",IF(AND($L136="Yes",$I136&lt;&gt;"INFERRED",$I136&lt;&gt;"UNKNOWN"),"MODEL GUESS MUST STAY INFERRED",IF(AND(OR($I136="CONFIRMED",$I136="SUPPORTED"),$E136=""),"STATUS WITHOUT EVIDENCE","OK")))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2" t="str">
        <f aca="false">IF($A137="","",IF(AND($L137="Yes",$I137&lt;&gt;"INFERRED",$I137&lt;&gt;"UNKNOWN"),"MODEL GUESS MUST STAY INFERRED",IF(AND(OR($I137="CONFIRMED",$I137="SUPPORTED"),$E137=""),"STATUS WITHOUT EVIDENCE","OK")))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2" t="str">
        <f aca="false">IF($A138="","",IF(AND($L138="Yes",$I138&lt;&gt;"INFERRED",$I138&lt;&gt;"UNKNOWN"),"MODEL GUESS MUST STAY INFERRED",IF(AND(OR($I138="CONFIRMED",$I138="SUPPORTED"),$E138=""),"STATUS WITHOUT EVIDENCE","OK")))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2" t="str">
        <f aca="false">IF($A139="","",IF(AND($L139="Yes",$I139&lt;&gt;"INFERRED",$I139&lt;&gt;"UNKNOWN"),"MODEL GUESS MUST STAY INFERRED",IF(AND(OR($I139="CONFIRMED",$I139="SUPPORTED"),$E139=""),"STATUS WITHOUT EVIDENCE","OK")))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2" t="str">
        <f aca="false">IF($A140="","",IF(AND($L140="Yes",$I140&lt;&gt;"INFERRED",$I140&lt;&gt;"UNKNOWN"),"MODEL GUESS MUST STAY INFERRED",IF(AND(OR($I140="CONFIRMED",$I140="SUPPORTED"),$E140=""),"STATUS WITHOUT EVIDENCE","OK")))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2" t="str">
        <f aca="false">IF($A141="","",IF(AND($L141="Yes",$I141&lt;&gt;"INFERRED",$I141&lt;&gt;"UNKNOWN"),"MODEL GUESS MUST STAY INFERRED",IF(AND(OR($I141="CONFIRMED",$I141="SUPPORTED"),$E141=""),"STATUS WITHOUT EVIDENCE","OK")))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2" t="str">
        <f aca="false">IF($A142="","",IF(AND($L142="Yes",$I142&lt;&gt;"INFERRED",$I142&lt;&gt;"UNKNOWN"),"MODEL GUESS MUST STAY INFERRED",IF(AND(OR($I142="CONFIRMED",$I142="SUPPORTED"),$E142=""),"STATUS WITHOUT EVIDENCE","OK")))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2" t="str">
        <f aca="false">IF($A143="","",IF(AND($L143="Yes",$I143&lt;&gt;"INFERRED",$I143&lt;&gt;"UNKNOWN"),"MODEL GUESS MUST STAY INFERRED",IF(AND(OR($I143="CONFIRMED",$I143="SUPPORTED"),$E143=""),"STATUS WITHOUT EVIDENCE","OK")))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2" t="str">
        <f aca="false">IF($A144="","",IF(AND($L144="Yes",$I144&lt;&gt;"INFERRED",$I144&lt;&gt;"UNKNOWN"),"MODEL GUESS MUST STAY INFERRED",IF(AND(OR($I144="CONFIRMED",$I144="SUPPORTED"),$E144=""),"STATUS WITHOUT EVIDENCE","OK")))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2" t="str">
        <f aca="false">IF($A145="","",IF(AND($L145="Yes",$I145&lt;&gt;"INFERRED",$I145&lt;&gt;"UNKNOWN"),"MODEL GUESS MUST STAY INFERRED",IF(AND(OR($I145="CONFIRMED",$I145="SUPPORTED"),$E145=""),"STATUS WITHOUT EVIDENCE","OK")))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2" t="str">
        <f aca="false">IF($A146="","",IF(AND($L146="Yes",$I146&lt;&gt;"INFERRED",$I146&lt;&gt;"UNKNOWN"),"MODEL GUESS MUST STAY INFERRED",IF(AND(OR($I146="CONFIRMED",$I146="SUPPORTED"),$E146=""),"STATUS WITHOUT EVIDENCE","OK")))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2" t="str">
        <f aca="false">IF($A147="","",IF(AND($L147="Yes",$I147&lt;&gt;"INFERRED",$I147&lt;&gt;"UNKNOWN"),"MODEL GUESS MUST STAY INFERRED",IF(AND(OR($I147="CONFIRMED",$I147="SUPPORTED"),$E147=""),"STATUS WITHOUT EVIDENCE","OK")))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2" t="str">
        <f aca="false">IF($A148="","",IF(AND($L148="Yes",$I148&lt;&gt;"INFERRED",$I148&lt;&gt;"UNKNOWN"),"MODEL GUESS MUST STAY INFERRED",IF(AND(OR($I148="CONFIRMED",$I148="SUPPORTED"),$E148=""),"STATUS WITHOUT EVIDENCE","OK")))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2" t="str">
        <f aca="false">IF($A149="","",IF(AND($L149="Yes",$I149&lt;&gt;"INFERRED",$I149&lt;&gt;"UNKNOWN"),"MODEL GUESS MUST STAY INFERRED",IF(AND(OR($I149="CONFIRMED",$I149="SUPPORTED"),$E149=""),"STATUS WITHOUT EVIDENCE","OK")))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2" t="str">
        <f aca="false">IF($A150="","",IF(AND($L150="Yes",$I150&lt;&gt;"INFERRED",$I150&lt;&gt;"UNKNOWN"),"MODEL GUESS MUST STAY INFERRED",IF(AND(OR($I150="CONFIRMED",$I150="SUPPORTED"),$E150=""),"STATUS WITHOUT EVIDENCE","OK")))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2" t="str">
        <f aca="false">IF($A151="","",IF(AND($L151="Yes",$I151&lt;&gt;"INFERRED",$I151&lt;&gt;"UNKNOWN"),"MODEL GUESS MUST STAY INFERRED",IF(AND(OR($I151="CONFIRMED",$I151="SUPPORTED"),$E151=""),"STATUS WITHOUT EVIDENCE","OK")))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2" t="str">
        <f aca="false">IF($A152="","",IF(AND($L152="Yes",$I152&lt;&gt;"INFERRED",$I152&lt;&gt;"UNKNOWN"),"MODEL GUESS MUST STAY INFERRED",IF(AND(OR($I152="CONFIRMED",$I152="SUPPORTED"),$E152=""),"STATUS WITHOUT EVIDENCE","OK")))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2" t="str">
        <f aca="false">IF($A153="","",IF(AND($L153="Yes",$I153&lt;&gt;"INFERRED",$I153&lt;&gt;"UNKNOWN"),"MODEL GUESS MUST STAY INFERRED",IF(AND(OR($I153="CONFIRMED",$I153="SUPPORTED"),$E153=""),"STATUS WITHOUT EVIDENCE","OK")))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2" t="str">
        <f aca="false">IF($A154="","",IF(AND($L154="Yes",$I154&lt;&gt;"INFERRED",$I154&lt;&gt;"UNKNOWN"),"MODEL GUESS MUST STAY INFERRED",IF(AND(OR($I154="CONFIRMED",$I154="SUPPORTED"),$E154=""),"STATUS WITHOUT EVIDENCE","OK")))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2" t="str">
        <f aca="false">IF($A155="","",IF(AND($L155="Yes",$I155&lt;&gt;"INFERRED",$I155&lt;&gt;"UNKNOWN"),"MODEL GUESS MUST STAY INFERRED",IF(AND(OR($I155="CONFIRMED",$I155="SUPPORTED"),$E155=""),"STATUS WITHOUT EVIDENCE","OK")))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2" t="str">
        <f aca="false">IF($A156="","",IF(AND($L156="Yes",$I156&lt;&gt;"INFERRED",$I156&lt;&gt;"UNKNOWN"),"MODEL GUESS MUST STAY INFERRED",IF(AND(OR($I156="CONFIRMED",$I156="SUPPORTED"),$E156=""),"STATUS WITHOUT EVIDENCE","OK")))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2" t="str">
        <f aca="false">IF($A157="","",IF(AND($L157="Yes",$I157&lt;&gt;"INFERRED",$I157&lt;&gt;"UNKNOWN"),"MODEL GUESS MUST STAY INFERRED",IF(AND(OR($I157="CONFIRMED",$I157="SUPPORTED"),$E157=""),"STATUS WITHOUT EVIDENCE","OK")))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2" t="str">
        <f aca="false">IF($A158="","",IF(AND($L158="Yes",$I158&lt;&gt;"INFERRED",$I158&lt;&gt;"UNKNOWN"),"MODEL GUESS MUST STAY INFERRED",IF(AND(OR($I158="CONFIRMED",$I158="SUPPORTED"),$E158=""),"STATUS WITHOUT EVIDENCE","OK")))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2" t="str">
        <f aca="false">IF($A159="","",IF(AND($L159="Yes",$I159&lt;&gt;"INFERRED",$I159&lt;&gt;"UNKNOWN"),"MODEL GUESS MUST STAY INFERRED",IF(AND(OR($I159="CONFIRMED",$I159="SUPPORTED"),$E159=""),"STATUS WITHOUT EVIDENCE","OK")))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2" t="str">
        <f aca="false">IF($A160="","",IF(AND($L160="Yes",$I160&lt;&gt;"INFERRED",$I160&lt;&gt;"UNKNOWN"),"MODEL GUESS MUST STAY INFERRED",IF(AND(OR($I160="CONFIRMED",$I160="SUPPORTED"),$E160=""),"STATUS WITHOUT EVIDENCE","OK")))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2" t="str">
        <f aca="false">IF($A161="","",IF(AND($L161="Yes",$I161&lt;&gt;"INFERRED",$I161&lt;&gt;"UNKNOWN"),"MODEL GUESS MUST STAY INFERRED",IF(AND(OR($I161="CONFIRMED",$I161="SUPPORTED"),$E161=""),"STATUS WITHOUT EVIDENCE","OK")))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2" t="str">
        <f aca="false">IF($A162="","",IF(AND($L162="Yes",$I162&lt;&gt;"INFERRED",$I162&lt;&gt;"UNKNOWN"),"MODEL GUESS MUST STAY INFERRED",IF(AND(OR($I162="CONFIRMED",$I162="SUPPORTED"),$E162=""),"STATUS WITHOUT EVIDENCE","OK")))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2" t="str">
        <f aca="false">IF($A163="","",IF(AND($L163="Yes",$I163&lt;&gt;"INFERRED",$I163&lt;&gt;"UNKNOWN"),"MODEL GUESS MUST STAY INFERRED",IF(AND(OR($I163="CONFIRMED",$I163="SUPPORTED"),$E163=""),"STATUS WITHOUT EVIDENCE","OK")))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2" t="str">
        <f aca="false">IF($A164="","",IF(AND($L164="Yes",$I164&lt;&gt;"INFERRED",$I164&lt;&gt;"UNKNOWN"),"MODEL GUESS MUST STAY INFERRED",IF(AND(OR($I164="CONFIRMED",$I164="SUPPORTED"),$E164=""),"STATUS WITHOUT EVIDENCE","OK")))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2" t="str">
        <f aca="false">IF($A165="","",IF(AND($L165="Yes",$I165&lt;&gt;"INFERRED",$I165&lt;&gt;"UNKNOWN"),"MODEL GUESS MUST STAY INFERRED",IF(AND(OR($I165="CONFIRMED",$I165="SUPPORTED"),$E165=""),"STATUS WITHOUT EVIDENCE","OK")))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2" t="str">
        <f aca="false">IF($A166="","",IF(AND($L166="Yes",$I166&lt;&gt;"INFERRED",$I166&lt;&gt;"UNKNOWN"),"MODEL GUESS MUST STAY INFERRED",IF(AND(OR($I166="CONFIRMED",$I166="SUPPORTED"),$E166=""),"STATUS WITHOUT EVIDENCE","OK")))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2" t="str">
        <f aca="false">IF($A167="","",IF(AND($L167="Yes",$I167&lt;&gt;"INFERRED",$I167&lt;&gt;"UNKNOWN"),"MODEL GUESS MUST STAY INFERRED",IF(AND(OR($I167="CONFIRMED",$I167="SUPPORTED"),$E167=""),"STATUS WITHOUT EVIDENCE","OK")))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2" t="str">
        <f aca="false">IF($A168="","",IF(AND($L168="Yes",$I168&lt;&gt;"INFERRED",$I168&lt;&gt;"UNKNOWN"),"MODEL GUESS MUST STAY INFERRED",IF(AND(OR($I168="CONFIRMED",$I168="SUPPORTED"),$E168=""),"STATUS WITHOUT EVIDENCE","OK")))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2" t="str">
        <f aca="false">IF($A169="","",IF(AND($L169="Yes",$I169&lt;&gt;"INFERRED",$I169&lt;&gt;"UNKNOWN"),"MODEL GUESS MUST STAY INFERRED",IF(AND(OR($I169="CONFIRMED",$I169="SUPPORTED"),$E169=""),"STATUS WITHOUT EVIDENCE","OK")))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2" t="str">
        <f aca="false">IF($A170="","",IF(AND($L170="Yes",$I170&lt;&gt;"INFERRED",$I170&lt;&gt;"UNKNOWN"),"MODEL GUESS MUST STAY INFERRED",IF(AND(OR($I170="CONFIRMED",$I170="SUPPORTED"),$E170=""),"STATUS WITHOUT EVIDENCE","OK")))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2" t="str">
        <f aca="false">IF($A171="","",IF(AND($L171="Yes",$I171&lt;&gt;"INFERRED",$I171&lt;&gt;"UNKNOWN"),"MODEL GUESS MUST STAY INFERRED",IF(AND(OR($I171="CONFIRMED",$I171="SUPPORTED"),$E171=""),"STATUS WITHOUT EVIDENCE","OK")))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2" t="str">
        <f aca="false">IF($A172="","",IF(AND($L172="Yes",$I172&lt;&gt;"INFERRED",$I172&lt;&gt;"UNKNOWN"),"MODEL GUESS MUST STAY INFERRED",IF(AND(OR($I172="CONFIRMED",$I172="SUPPORTED"),$E172=""),"STATUS WITHOUT EVIDENCE","OK")))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2" t="str">
        <f aca="false">IF($A173="","",IF(AND($L173="Yes",$I173&lt;&gt;"INFERRED",$I173&lt;&gt;"UNKNOWN"),"MODEL GUESS MUST STAY INFERRED",IF(AND(OR($I173="CONFIRMED",$I173="SUPPORTED"),$E173=""),"STATUS WITHOUT EVIDENCE","OK")))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2" t="str">
        <f aca="false">IF($A174="","",IF(AND($L174="Yes",$I174&lt;&gt;"INFERRED",$I174&lt;&gt;"UNKNOWN"),"MODEL GUESS MUST STAY INFERRED",IF(AND(OR($I174="CONFIRMED",$I174="SUPPORTED"),$E174=""),"STATUS WITHOUT EVIDENCE","OK")))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2" t="str">
        <f aca="false">IF($A175="","",IF(AND($L175="Yes",$I175&lt;&gt;"INFERRED",$I175&lt;&gt;"UNKNOWN"),"MODEL GUESS MUST STAY INFERRED",IF(AND(OR($I175="CONFIRMED",$I175="SUPPORTED"),$E175=""),"STATUS WITHOUT EVIDENCE","OK")))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2" t="str">
        <f aca="false">IF($A176="","",IF(AND($L176="Yes",$I176&lt;&gt;"INFERRED",$I176&lt;&gt;"UNKNOWN"),"MODEL GUESS MUST STAY INFERRED",IF(AND(OR($I176="CONFIRMED",$I176="SUPPORTED"),$E176=""),"STATUS WITHOUT EVIDENCE","OK")))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2" t="str">
        <f aca="false">IF($A177="","",IF(AND($L177="Yes",$I177&lt;&gt;"INFERRED",$I177&lt;&gt;"UNKNOWN"),"MODEL GUESS MUST STAY INFERRED",IF(AND(OR($I177="CONFIRMED",$I177="SUPPORTED"),$E177=""),"STATUS WITHOUT EVIDENCE","OK")))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2" t="str">
        <f aca="false">IF($A178="","",IF(AND($L178="Yes",$I178&lt;&gt;"INFERRED",$I178&lt;&gt;"UNKNOWN"),"MODEL GUESS MUST STAY INFERRED",IF(AND(OR($I178="CONFIRMED",$I178="SUPPORTED"),$E178=""),"STATUS WITHOUT EVIDENCE","OK")))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2" t="str">
        <f aca="false">IF($A179="","",IF(AND($L179="Yes",$I179&lt;&gt;"INFERRED",$I179&lt;&gt;"UNKNOWN"),"MODEL GUESS MUST STAY INFERRED",IF(AND(OR($I179="CONFIRMED",$I179="SUPPORTED"),$E179=""),"STATUS WITHOUT EVIDENCE","OK")))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2" t="str">
        <f aca="false">IF($A180="","",IF(AND($L180="Yes",$I180&lt;&gt;"INFERRED",$I180&lt;&gt;"UNKNOWN"),"MODEL GUESS MUST STAY INFERRED",IF(AND(OR($I180="CONFIRMED",$I180="SUPPORTED"),$E180=""),"STATUS WITHOUT EVIDENCE","OK")))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2" t="str">
        <f aca="false">IF($A181="","",IF(AND($L181="Yes",$I181&lt;&gt;"INFERRED",$I181&lt;&gt;"UNKNOWN"),"MODEL GUESS MUST STAY INFERRED",IF(AND(OR($I181="CONFIRMED",$I181="SUPPORTED"),$E181=""),"STATUS WITHOUT EVIDENCE","OK")))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2" t="str">
        <f aca="false">IF($A182="","",IF(AND($L182="Yes",$I182&lt;&gt;"INFERRED",$I182&lt;&gt;"UNKNOWN"),"MODEL GUESS MUST STAY INFERRED",IF(AND(OR($I182="CONFIRMED",$I182="SUPPORTED"),$E182=""),"STATUS WITHOUT EVIDENCE","OK")))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2" t="str">
        <f aca="false">IF($A183="","",IF(AND($L183="Yes",$I183&lt;&gt;"INFERRED",$I183&lt;&gt;"UNKNOWN"),"MODEL GUESS MUST STAY INFERRED",IF(AND(OR($I183="CONFIRMED",$I183="SUPPORTED"),$E183=""),"STATUS WITHOUT EVIDENCE","OK")))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2" t="str">
        <f aca="false">IF($A184="","",IF(AND($L184="Yes",$I184&lt;&gt;"INFERRED",$I184&lt;&gt;"UNKNOWN"),"MODEL GUESS MUST STAY INFERRED",IF(AND(OR($I184="CONFIRMED",$I184="SUPPORTED"),$E184=""),"STATUS WITHOUT EVIDENCE","OK")))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2" t="str">
        <f aca="false">IF($A185="","",IF(AND($L185="Yes",$I185&lt;&gt;"INFERRED",$I185&lt;&gt;"UNKNOWN"),"MODEL GUESS MUST STAY INFERRED",IF(AND(OR($I185="CONFIRMED",$I185="SUPPORTED"),$E185=""),"STATUS WITHOUT EVIDENCE","OK")))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2" t="str">
        <f aca="false">IF($A186="","",IF(AND($L186="Yes",$I186&lt;&gt;"INFERRED",$I186&lt;&gt;"UNKNOWN"),"MODEL GUESS MUST STAY INFERRED",IF(AND(OR($I186="CONFIRMED",$I186="SUPPORTED"),$E186=""),"STATUS WITHOUT EVIDENCE","OK")))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2" t="str">
        <f aca="false">IF($A187="","",IF(AND($L187="Yes",$I187&lt;&gt;"INFERRED",$I187&lt;&gt;"UNKNOWN"),"MODEL GUESS MUST STAY INFERRED",IF(AND(OR($I187="CONFIRMED",$I187="SUPPORTED"),$E187=""),"STATUS WITHOUT EVIDENCE","OK")))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2" t="str">
        <f aca="false">IF($A188="","",IF(AND($L188="Yes",$I188&lt;&gt;"INFERRED",$I188&lt;&gt;"UNKNOWN"),"MODEL GUESS MUST STAY INFERRED",IF(AND(OR($I188="CONFIRMED",$I188="SUPPORTED"),$E188=""),"STATUS WITHOUT EVIDENCE","OK")))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2" t="str">
        <f aca="false">IF($A189="","",IF(AND($L189="Yes",$I189&lt;&gt;"INFERRED",$I189&lt;&gt;"UNKNOWN"),"MODEL GUESS MUST STAY INFERRED",IF(AND(OR($I189="CONFIRMED",$I189="SUPPORTED"),$E189=""),"STATUS WITHOUT EVIDENCE","OK")))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2" t="str">
        <f aca="false">IF($A190="","",IF(AND($L190="Yes",$I190&lt;&gt;"INFERRED",$I190&lt;&gt;"UNKNOWN"),"MODEL GUESS MUST STAY INFERRED",IF(AND(OR($I190="CONFIRMED",$I190="SUPPORTED"),$E190=""),"STATUS WITHOUT EVIDENCE","OK")))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2" t="str">
        <f aca="false">IF($A191="","",IF(AND($L191="Yes",$I191&lt;&gt;"INFERRED",$I191&lt;&gt;"UNKNOWN"),"MODEL GUESS MUST STAY INFERRED",IF(AND(OR($I191="CONFIRMED",$I191="SUPPORTED"),$E191=""),"STATUS WITHOUT EVIDENCE","OK")))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2" t="str">
        <f aca="false">IF($A192="","",IF(AND($L192="Yes",$I192&lt;&gt;"INFERRED",$I192&lt;&gt;"UNKNOWN"),"MODEL GUESS MUST STAY INFERRED",IF(AND(OR($I192="CONFIRMED",$I192="SUPPORTED"),$E192=""),"STATUS WITHOUT EVIDENCE","OK")))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2" t="str">
        <f aca="false">IF($A193="","",IF(AND($L193="Yes",$I193&lt;&gt;"INFERRED",$I193&lt;&gt;"UNKNOWN"),"MODEL GUESS MUST STAY INFERRED",IF(AND(OR($I193="CONFIRMED",$I193="SUPPORTED"),$E193=""),"STATUS WITHOUT EVIDENCE","OK")))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2" t="str">
        <f aca="false">IF($A194="","",IF(AND($L194="Yes",$I194&lt;&gt;"INFERRED",$I194&lt;&gt;"UNKNOWN"),"MODEL GUESS MUST STAY INFERRED",IF(AND(OR($I194="CONFIRMED",$I194="SUPPORTED"),$E194=""),"STATUS WITHOUT EVIDENCE","OK")))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2" t="str">
        <f aca="false">IF($A195="","",IF(AND($L195="Yes",$I195&lt;&gt;"INFERRED",$I195&lt;&gt;"UNKNOWN"),"MODEL GUESS MUST STAY INFERRED",IF(AND(OR($I195="CONFIRMED",$I195="SUPPORTED"),$E195=""),"STATUS WITHOUT EVIDENCE","OK")))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2" t="str">
        <f aca="false">IF($A196="","",IF(AND($L196="Yes",$I196&lt;&gt;"INFERRED",$I196&lt;&gt;"UNKNOWN"),"MODEL GUESS MUST STAY INFERRED",IF(AND(OR($I196="CONFIRMED",$I196="SUPPORTED"),$E196=""),"STATUS WITHOUT EVIDENCE","OK")))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2" t="str">
        <f aca="false">IF($A197="","",IF(AND($L197="Yes",$I197&lt;&gt;"INFERRED",$I197&lt;&gt;"UNKNOWN"),"MODEL GUESS MUST STAY INFERRED",IF(AND(OR($I197="CONFIRMED",$I197="SUPPORTED"),$E197=""),"STATUS WITHOUT EVIDENCE","OK")))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2" t="str">
        <f aca="false">IF($A198="","",IF(AND($L198="Yes",$I198&lt;&gt;"INFERRED",$I198&lt;&gt;"UNKNOWN"),"MODEL GUESS MUST STAY INFERRED",IF(AND(OR($I198="CONFIRMED",$I198="SUPPORTED"),$E198=""),"STATUS WITHOUT EVIDENCE","OK")))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2" t="str">
        <f aca="false">IF($A199="","",IF(AND($L199="Yes",$I199&lt;&gt;"INFERRED",$I199&lt;&gt;"UNKNOWN"),"MODEL GUESS MUST STAY INFERRED",IF(AND(OR($I199="CONFIRMED",$I199="SUPPORTED"),$E199=""),"STATUS WITHOUT EVIDENCE","OK")))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2" t="str">
        <f aca="false">IF($A200="","",IF(AND($L200="Yes",$I200&lt;&gt;"INFERRED",$I200&lt;&gt;"UNKNOWN"),"MODEL GUESS MUST STAY INFERRED",IF(AND(OR($I200="CONFIRMED",$I200="SUPPORTED"),$E200=""),"STATUS WITHOUT EVIDENCE","OK")))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2" t="str">
        <f aca="false">IF($A201="","",IF(AND($L201="Yes",$I201&lt;&gt;"INFERRED",$I201&lt;&gt;"UNKNOWN"),"MODEL GUESS MUST STAY INFERRED",IF(AND(OR($I201="CONFIRMED",$I201="SUPPORTED"),$E201=""),"STATUS WITHOUT EVIDENCE","OK")))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2" t="str">
        <f aca="false">IF($A202="","",IF(AND($L202="Yes",$I202&lt;&gt;"INFERRED",$I202&lt;&gt;"UNKNOWN"),"MODEL GUESS MUST STAY INFERRED",IF(AND(OR($I202="CONFIRMED",$I202="SUPPORTED"),$E202=""),"STATUS WITHOUT EVIDENCE","OK")))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2" t="str">
        <f aca="false">IF($A203="","",IF(AND($L203="Yes",$I203&lt;&gt;"INFERRED",$I203&lt;&gt;"UNKNOWN"),"MODEL GUESS MUST STAY INFERRED",IF(AND(OR($I203="CONFIRMED",$I203="SUPPORTED"),$E203=""),"STATUS WITHOUT EVIDENCE","OK")))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2" t="str">
        <f aca="false">IF($A204="","",IF(AND($L204="Yes",$I204&lt;&gt;"INFERRED",$I204&lt;&gt;"UNKNOWN"),"MODEL GUESS MUST STAY INFERRED",IF(AND(OR($I204="CONFIRMED",$I204="SUPPORTED"),$E204=""),"STATUS WITHOUT EVIDENCE","OK")))</f>
        <v/>
      </c>
    </row>
  </sheetData>
  <mergeCells count="1">
    <mergeCell ref="A2:M2"/>
  </mergeCells>
  <conditionalFormatting sqref="M4:M204">
    <cfRule type="expression" priority="2" aboveAverage="0" equalAverage="0" bottom="0" percent="0" rank="0" text="" dxfId="0">
      <formula>M4="OK"</formula>
    </cfRule>
    <cfRule type="expression" priority="3" aboveAverage="0" equalAverage="0" bottom="0" percent="0" rank="0" text="" dxfId="1">
      <formula>AND(M4&lt;&gt;"",M4&lt;&gt;"OK")</formula>
    </cfRule>
  </conditionalFormatting>
  <dataValidations count="4">
    <dataValidation allowBlank="true" error="Pick a value from the LocationType list (see Lists sheet)." errorStyle="stop" errorTitle="Not in list" operator="between" showDropDown="false" showErrorMessage="false" showInputMessage="false" sqref="B4:B204" type="list">
      <formula1>Lists!$I$2:$I$9</formula1>
      <formula2>0</formula2>
    </dataValidation>
    <dataValidation allowBlank="true" error="Pick a value from the Reliability list (see Lists sheet)." errorStyle="stop" errorTitle="Not in list" operator="between" showDropDown="false" showErrorMessage="false" showInputMessage="false" sqref="H4:H204" type="list">
      <formula1>Lists!$D$2:$D$6</formula1>
      <formula2>0</formula2>
    </dataValidation>
    <dataValidation allowBlank="true" error="Pick a value from the LocationStatus list (see Lists sheet)." errorStyle="stop" errorTitle="Not in list" operator="between" showDropDown="false" showErrorMessage="false" showInputMessage="false" sqref="I4:I204" type="list">
      <formula1>Lists!$J$2:$J$7</formula1>
      <formula2>0</formula2>
    </dataValidation>
    <dataValidation allowBlank="true" error="Pick a value from the YesNo list (see Lists sheet)." errorStyle="stop" errorTitle="Not in list" operator="between" showDropDown="false" showErrorMessage="false" showInputMessage="false" sqref="L4:L204" type="list">
      <formula1>Lists!$R$2:$R$3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4"/>
    <col collapsed="false" customWidth="true" hidden="false" outlineLevel="0" max="6" min="6" style="0" width="40"/>
    <col collapsed="false" customWidth="true" hidden="false" outlineLevel="0" max="7" min="7" style="0" width="22"/>
    <col collapsed="false" customWidth="true" hidden="false" outlineLevel="0" max="8" min="8" style="0" width="24"/>
  </cols>
  <sheetData>
    <row r="1" customFormat="false" ht="17.35" hidden="false" customHeight="false" outlineLevel="0" collapsed="false">
      <c r="A1" s="1" t="s">
        <v>253</v>
      </c>
    </row>
    <row r="2" customFormat="false" ht="30" hidden="false" customHeight="true" outlineLevel="0" collapsed="false">
      <c r="A2" s="11" t="s">
        <v>254</v>
      </c>
      <c r="B2" s="11"/>
      <c r="C2" s="11"/>
      <c r="D2" s="11"/>
      <c r="E2" s="11"/>
      <c r="F2" s="11"/>
      <c r="G2" s="11"/>
      <c r="H2" s="11"/>
    </row>
    <row r="3" customFormat="false" ht="30" hidden="false" customHeight="true" outlineLevel="0" collapsed="false">
      <c r="A3" s="5" t="s">
        <v>255</v>
      </c>
      <c r="B3" s="5" t="s">
        <v>256</v>
      </c>
      <c r="C3" s="5" t="s">
        <v>257</v>
      </c>
      <c r="D3" s="5" t="s">
        <v>258</v>
      </c>
      <c r="E3" s="5" t="s">
        <v>237</v>
      </c>
      <c r="F3" s="5" t="s">
        <v>259</v>
      </c>
      <c r="G3" s="5" t="s">
        <v>260</v>
      </c>
      <c r="H3" s="10" t="s">
        <v>120</v>
      </c>
    </row>
    <row r="4" customFormat="false" ht="23.85" hidden="false" customHeight="false" outlineLevel="0" collapsed="false">
      <c r="A4" s="9" t="s">
        <v>261</v>
      </c>
      <c r="B4" s="9" t="s">
        <v>262</v>
      </c>
      <c r="C4" s="9" t="s">
        <v>263</v>
      </c>
      <c r="D4" s="9" t="s">
        <v>264</v>
      </c>
      <c r="E4" s="9" t="s">
        <v>265</v>
      </c>
      <c r="F4" s="9" t="s">
        <v>266</v>
      </c>
      <c r="G4" s="9" t="s">
        <v>267</v>
      </c>
      <c r="H4" s="2" t="str">
        <f aca="false">IF($A4="","",IF($D4="","NO BASIS",IF(OR($G4="",$G4="REQUIRES VERIFICATION"),"REQUIRES VERIFICATION","OK")))</f>
        <v>REQUIRES VERIFICATION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2" t="str">
        <f aca="false">IF($A5="","",IF($D5="","NO BASIS",IF(OR($G5="",$G5="REQUIRES VERIFICATION"),"REQUIRES VERIFICATION","OK")))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2" t="str">
        <f aca="false">IF($A6="","",IF($D6="","NO BASIS",IF(OR($G6="",$G6="REQUIRES VERIFICATION"),"REQUIRES VERIFICATION","OK")))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2" t="str">
        <f aca="false">IF($A7="","",IF($D7="","NO BASIS",IF(OR($G7="",$G7="REQUIRES VERIFICATION"),"REQUIRES VERIFICATION","OK")))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2" t="str">
        <f aca="false">IF($A8="","",IF($D8="","NO BASIS",IF(OR($G8="",$G8="REQUIRES VERIFICATION"),"REQUIRES VERIFICATION","OK")))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2" t="str">
        <f aca="false">IF($A9="","",IF($D9="","NO BASIS",IF(OR($G9="",$G9="REQUIRES VERIFICATION"),"REQUIRES VERIFICATION","OK")))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2" t="str">
        <f aca="false">IF($A10="","",IF($D10="","NO BASIS",IF(OR($G10="",$G10="REQUIRES VERIFICATION"),"REQUIRES VERIFICATION","OK")))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2" t="str">
        <f aca="false">IF($A11="","",IF($D11="","NO BASIS",IF(OR($G11="",$G11="REQUIRES VERIFICATION"),"REQUIRES VERIFICATION","OK")))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2" t="str">
        <f aca="false">IF($A12="","",IF($D12="","NO BASIS",IF(OR($G12="",$G12="REQUIRES VERIFICATION"),"REQUIRES VERIFICATION","OK")))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2" t="str">
        <f aca="false">IF($A13="","",IF($D13="","NO BASIS",IF(OR($G13="",$G13="REQUIRES VERIFICATION"),"REQUIRES VERIFICATION","OK")))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2" t="str">
        <f aca="false">IF($A14="","",IF($D14="","NO BASIS",IF(OR($G14="",$G14="REQUIRES VERIFICATION"),"REQUIRES VERIFICATION","OK")))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2" t="str">
        <f aca="false">IF($A15="","",IF($D15="","NO BASIS",IF(OR($G15="",$G15="REQUIRES VERIFICATION"),"REQUIRES VERIFICATION","OK")))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2" t="str">
        <f aca="false">IF($A16="","",IF($D16="","NO BASIS",IF(OR($G16="",$G16="REQUIRES VERIFICATION"),"REQUIRES VERIFICATION","OK")))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2" t="str">
        <f aca="false">IF($A17="","",IF($D17="","NO BASIS",IF(OR($G17="",$G17="REQUIRES VERIFICATION"),"REQUIRES VERIFICATION","OK")))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2" t="str">
        <f aca="false">IF($A18="","",IF($D18="","NO BASIS",IF(OR($G18="",$G18="REQUIRES VERIFICATION"),"REQUIRES VERIFICATION","OK")))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2" t="str">
        <f aca="false">IF($A19="","",IF($D19="","NO BASIS",IF(OR($G19="",$G19="REQUIRES VERIFICATION"),"REQUIRES VERIFICATION","OK")))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2" t="str">
        <f aca="false">IF($A20="","",IF($D20="","NO BASIS",IF(OR($G20="",$G20="REQUIRES VERIFICATION"),"REQUIRES VERIFICATION","OK")))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2" t="str">
        <f aca="false">IF($A21="","",IF($D21="","NO BASIS",IF(OR($G21="",$G21="REQUIRES VERIFICATION"),"REQUIRES VERIFICATION","OK")))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2" t="str">
        <f aca="false">IF($A22="","",IF($D22="","NO BASIS",IF(OR($G22="",$G22="REQUIRES VERIFICATION"),"REQUIRES VERIFICATION","OK")))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2" t="str">
        <f aca="false">IF($A23="","",IF($D23="","NO BASIS",IF(OR($G23="",$G23="REQUIRES VERIFICATION"),"REQUIRES VERIFICATION","OK")))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2" t="str">
        <f aca="false">IF($A24="","",IF($D24="","NO BASIS",IF(OR($G24="",$G24="REQUIRES VERIFICATION"),"REQUIRES VERIFICATION","OK")))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2" t="str">
        <f aca="false">IF($A25="","",IF($D25="","NO BASIS",IF(OR($G25="",$G25="REQUIRES VERIFICATION"),"REQUIRES VERIFICATION","OK")))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2" t="str">
        <f aca="false">IF($A26="","",IF($D26="","NO BASIS",IF(OR($G26="",$G26="REQUIRES VERIFICATION"),"REQUIRES VERIFICATION","OK")))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2" t="str">
        <f aca="false">IF($A27="","",IF($D27="","NO BASIS",IF(OR($G27="",$G27="REQUIRES VERIFICATION"),"REQUIRES VERIFICATION","OK")))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2" t="str">
        <f aca="false">IF($A28="","",IF($D28="","NO BASIS",IF(OR($G28="",$G28="REQUIRES VERIFICATION"),"REQUIRES VERIFICATION","OK")))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2" t="str">
        <f aca="false">IF($A29="","",IF($D29="","NO BASIS",IF(OR($G29="",$G29="REQUIRES VERIFICATION"),"REQUIRES VERIFICATION","OK")))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2" t="str">
        <f aca="false">IF($A30="","",IF($D30="","NO BASIS",IF(OR($G30="",$G30="REQUIRES VERIFICATION"),"REQUIRES VERIFICATION","OK")))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2" t="str">
        <f aca="false">IF($A31="","",IF($D31="","NO BASIS",IF(OR($G31="",$G31="REQUIRES VERIFICATION"),"REQUIRES VERIFICATION","OK")))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2" t="str">
        <f aca="false">IF($A32="","",IF($D32="","NO BASIS",IF(OR($G32="",$G32="REQUIRES VERIFICATION"),"REQUIRES VERIFICATION","OK")))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2" t="str">
        <f aca="false">IF($A33="","",IF($D33="","NO BASIS",IF(OR($G33="",$G33="REQUIRES VERIFICATION"),"REQUIRES VERIFICATION","OK")))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2" t="str">
        <f aca="false">IF($A34="","",IF($D34="","NO BASIS",IF(OR($G34="",$G34="REQUIRES VERIFICATION"),"REQUIRES VERIFICATION","OK")))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2" t="str">
        <f aca="false">IF($A35="","",IF($D35="","NO BASIS",IF(OR($G35="",$G35="REQUIRES VERIFICATION"),"REQUIRES VERIFICATION","OK")))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2" t="str">
        <f aca="false">IF($A36="","",IF($D36="","NO BASIS",IF(OR($G36="",$G36="REQUIRES VERIFICATION"),"REQUIRES VERIFICATION","OK")))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2" t="str">
        <f aca="false">IF($A37="","",IF($D37="","NO BASIS",IF(OR($G37="",$G37="REQUIRES VERIFICATION"),"REQUIRES VERIFICATION","OK")))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2" t="str">
        <f aca="false">IF($A38="","",IF($D38="","NO BASIS",IF(OR($G38="",$G38="REQUIRES VERIFICATION"),"REQUIRES VERIFICATION","OK")))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2" t="str">
        <f aca="false">IF($A39="","",IF($D39="","NO BASIS",IF(OR($G39="",$G39="REQUIRES VERIFICATION"),"REQUIRES VERIFICATION","OK")))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2" t="str">
        <f aca="false">IF($A40="","",IF($D40="","NO BASIS",IF(OR($G40="",$G40="REQUIRES VERIFICATION"),"REQUIRES VERIFICATION","OK")))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2" t="str">
        <f aca="false">IF($A41="","",IF($D41="","NO BASIS",IF(OR($G41="",$G41="REQUIRES VERIFICATION"),"REQUIRES VERIFICATION","OK")))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2" t="str">
        <f aca="false">IF($A42="","",IF($D42="","NO BASIS",IF(OR($G42="",$G42="REQUIRES VERIFICATION"),"REQUIRES VERIFICATION","OK")))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2" t="str">
        <f aca="false">IF($A43="","",IF($D43="","NO BASIS",IF(OR($G43="",$G43="REQUIRES VERIFICATION"),"REQUIRES VERIFICATION","OK")))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2" t="str">
        <f aca="false">IF($A44="","",IF($D44="","NO BASIS",IF(OR($G44="",$G44="REQUIRES VERIFICATION"),"REQUIRES VERIFICATION","OK")))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2" t="str">
        <f aca="false">IF($A45="","",IF($D45="","NO BASIS",IF(OR($G45="",$G45="REQUIRES VERIFICATION"),"REQUIRES VERIFICATION","OK")))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2" t="str">
        <f aca="false">IF($A46="","",IF($D46="","NO BASIS",IF(OR($G46="",$G46="REQUIRES VERIFICATION"),"REQUIRES VERIFICATION","OK")))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2" t="str">
        <f aca="false">IF($A47="","",IF($D47="","NO BASIS",IF(OR($G47="",$G47="REQUIRES VERIFICATION"),"REQUIRES VERIFICATION","OK")))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2" t="str">
        <f aca="false">IF($A48="","",IF($D48="","NO BASIS",IF(OR($G48="",$G48="REQUIRES VERIFICATION"),"REQUIRES VERIFICATION","OK")))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2" t="str">
        <f aca="false">IF($A49="","",IF($D49="","NO BASIS",IF(OR($G49="",$G49="REQUIRES VERIFICATION"),"REQUIRES VERIFICATION","OK")))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2" t="str">
        <f aca="false">IF($A50="","",IF($D50="","NO BASIS",IF(OR($G50="",$G50="REQUIRES VERIFICATION"),"REQUIRES VERIFICATION","OK")))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2" t="str">
        <f aca="false">IF($A51="","",IF($D51="","NO BASIS",IF(OR($G51="",$G51="REQUIRES VERIFICATION"),"REQUIRES VERIFICATION","OK")))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2" t="str">
        <f aca="false">IF($A52="","",IF($D52="","NO BASIS",IF(OR($G52="",$G52="REQUIRES VERIFICATION"),"REQUIRES VERIFICATION","OK")))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2" t="str">
        <f aca="false">IF($A53="","",IF($D53="","NO BASIS",IF(OR($G53="",$G53="REQUIRES VERIFICATION"),"REQUIRES VERIFICATION","OK")))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2" t="str">
        <f aca="false">IF($A54="","",IF($D54="","NO BASIS",IF(OR($G54="",$G54="REQUIRES VERIFICATION"),"REQUIRES VERIFICATION","OK")))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2" t="str">
        <f aca="false">IF($A55="","",IF($D55="","NO BASIS",IF(OR($G55="",$G55="REQUIRES VERIFICATION"),"REQUIRES VERIFICATION","OK")))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2" t="str">
        <f aca="false">IF($A56="","",IF($D56="","NO BASIS",IF(OR($G56="",$G56="REQUIRES VERIFICATION"),"REQUIRES VERIFICATION","OK")))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2" t="str">
        <f aca="false">IF($A57="","",IF($D57="","NO BASIS",IF(OR($G57="",$G57="REQUIRES VERIFICATION"),"REQUIRES VERIFICATION","OK")))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2" t="str">
        <f aca="false">IF($A58="","",IF($D58="","NO BASIS",IF(OR($G58="",$G58="REQUIRES VERIFICATION"),"REQUIRES VERIFICATION","OK")))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2" t="str">
        <f aca="false">IF($A59="","",IF($D59="","NO BASIS",IF(OR($G59="",$G59="REQUIRES VERIFICATION"),"REQUIRES VERIFICATION","OK")))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2" t="str">
        <f aca="false">IF($A60="","",IF($D60="","NO BASIS",IF(OR($G60="",$G60="REQUIRES VERIFICATION"),"REQUIRES VERIFICATION","OK")))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2" t="str">
        <f aca="false">IF($A61="","",IF($D61="","NO BASIS",IF(OR($G61="",$G61="REQUIRES VERIFICATION"),"REQUIRES VERIFICATION","OK")))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2" t="str">
        <f aca="false">IF($A62="","",IF($D62="","NO BASIS",IF(OR($G62="",$G62="REQUIRES VERIFICATION"),"REQUIRES VERIFICATION","OK")))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2" t="str">
        <f aca="false">IF($A63="","",IF($D63="","NO BASIS",IF(OR($G63="",$G63="REQUIRES VERIFICATION"),"REQUIRES VERIFICATION","OK")))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2" t="str">
        <f aca="false">IF($A64="","",IF($D64="","NO BASIS",IF(OR($G64="",$G64="REQUIRES VERIFICATION"),"REQUIRES VERIFICATION","OK")))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2" t="str">
        <f aca="false">IF($A65="","",IF($D65="","NO BASIS",IF(OR($G65="",$G65="REQUIRES VERIFICATION"),"REQUIRES VERIFICATION","OK")))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2" t="str">
        <f aca="false">IF($A66="","",IF($D66="","NO BASIS",IF(OR($G66="",$G66="REQUIRES VERIFICATION"),"REQUIRES VERIFICATION","OK")))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2" t="str">
        <f aca="false">IF($A67="","",IF($D67="","NO BASIS",IF(OR($G67="",$G67="REQUIRES VERIFICATION"),"REQUIRES VERIFICATION","OK")))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2" t="str">
        <f aca="false">IF($A68="","",IF($D68="","NO BASIS",IF(OR($G68="",$G68="REQUIRES VERIFICATION"),"REQUIRES VERIFICATION","OK")))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2" t="str">
        <f aca="false">IF($A69="","",IF($D69="","NO BASIS",IF(OR($G69="",$G69="REQUIRES VERIFICATION"),"REQUIRES VERIFICATION","OK")))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2" t="str">
        <f aca="false">IF($A70="","",IF($D70="","NO BASIS",IF(OR($G70="",$G70="REQUIRES VERIFICATION"),"REQUIRES VERIFICATION","OK")))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2" t="str">
        <f aca="false">IF($A71="","",IF($D71="","NO BASIS",IF(OR($G71="",$G71="REQUIRES VERIFICATION"),"REQUIRES VERIFICATION","OK")))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2" t="str">
        <f aca="false">IF($A72="","",IF($D72="","NO BASIS",IF(OR($G72="",$G72="REQUIRES VERIFICATION"),"REQUIRES VERIFICATION","OK")))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2" t="str">
        <f aca="false">IF($A73="","",IF($D73="","NO BASIS",IF(OR($G73="",$G73="REQUIRES VERIFICATION"),"REQUIRES VERIFICATION","OK")))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2" t="str">
        <f aca="false">IF($A74="","",IF($D74="","NO BASIS",IF(OR($G74="",$G74="REQUIRES VERIFICATION"),"REQUIRES VERIFICATION","OK")))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2" t="str">
        <f aca="false">IF($A75="","",IF($D75="","NO BASIS",IF(OR($G75="",$G75="REQUIRES VERIFICATION"),"REQUIRES VERIFICATION","OK")))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2" t="str">
        <f aca="false">IF($A76="","",IF($D76="","NO BASIS",IF(OR($G76="",$G76="REQUIRES VERIFICATION"),"REQUIRES VERIFICATION","OK")))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2" t="str">
        <f aca="false">IF($A77="","",IF($D77="","NO BASIS",IF(OR($G77="",$G77="REQUIRES VERIFICATION"),"REQUIRES VERIFICATION","OK")))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2" t="str">
        <f aca="false">IF($A78="","",IF($D78="","NO BASIS",IF(OR($G78="",$G78="REQUIRES VERIFICATION"),"REQUIRES VERIFICATION","OK")))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2" t="str">
        <f aca="false">IF($A79="","",IF($D79="","NO BASIS",IF(OR($G79="",$G79="REQUIRES VERIFICATION"),"REQUIRES VERIFICATION","OK")))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2" t="str">
        <f aca="false">IF($A80="","",IF($D80="","NO BASIS",IF(OR($G80="",$G80="REQUIRES VERIFICATION"),"REQUIRES VERIFICATION","OK")))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2" t="str">
        <f aca="false">IF($A81="","",IF($D81="","NO BASIS",IF(OR($G81="",$G81="REQUIRES VERIFICATION"),"REQUIRES VERIFICATION","OK")))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2" t="str">
        <f aca="false">IF($A82="","",IF($D82="","NO BASIS",IF(OR($G82="",$G82="REQUIRES VERIFICATION"),"REQUIRES VERIFICATION","OK")))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2" t="str">
        <f aca="false">IF($A83="","",IF($D83="","NO BASIS",IF(OR($G83="",$G83="REQUIRES VERIFICATION"),"REQUIRES VERIFICATION","OK")))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2" t="str">
        <f aca="false">IF($A84="","",IF($D84="","NO BASIS",IF(OR($G84="",$G84="REQUIRES VERIFICATION"),"REQUIRES VERIFICATION","OK")))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2" t="str">
        <f aca="false">IF($A85="","",IF($D85="","NO BASIS",IF(OR($G85="",$G85="REQUIRES VERIFICATION"),"REQUIRES VERIFICATION","OK")))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2" t="str">
        <f aca="false">IF($A86="","",IF($D86="","NO BASIS",IF(OR($G86="",$G86="REQUIRES VERIFICATION"),"REQUIRES VERIFICATION","OK")))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2" t="str">
        <f aca="false">IF($A87="","",IF($D87="","NO BASIS",IF(OR($G87="",$G87="REQUIRES VERIFICATION"),"REQUIRES VERIFICATION","OK")))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2" t="str">
        <f aca="false">IF($A88="","",IF($D88="","NO BASIS",IF(OR($G88="",$G88="REQUIRES VERIFICATION"),"REQUIRES VERIFICATION","OK")))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2" t="str">
        <f aca="false">IF($A89="","",IF($D89="","NO BASIS",IF(OR($G89="",$G89="REQUIRES VERIFICATION"),"REQUIRES VERIFICATION","OK")))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2" t="str">
        <f aca="false">IF($A90="","",IF($D90="","NO BASIS",IF(OR($G90="",$G90="REQUIRES VERIFICATION"),"REQUIRES VERIFICATION","OK")))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2" t="str">
        <f aca="false">IF($A91="","",IF($D91="","NO BASIS",IF(OR($G91="",$G91="REQUIRES VERIFICATION"),"REQUIRES VERIFICATION","OK")))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2" t="str">
        <f aca="false">IF($A92="","",IF($D92="","NO BASIS",IF(OR($G92="",$G92="REQUIRES VERIFICATION"),"REQUIRES VERIFICATION","OK")))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2" t="str">
        <f aca="false">IF($A93="","",IF($D93="","NO BASIS",IF(OR($G93="",$G93="REQUIRES VERIFICATION"),"REQUIRES VERIFICATION","OK")))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2" t="str">
        <f aca="false">IF($A94="","",IF($D94="","NO BASIS",IF(OR($G94="",$G94="REQUIRES VERIFICATION"),"REQUIRES VERIFICATION","OK")))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2" t="str">
        <f aca="false">IF($A95="","",IF($D95="","NO BASIS",IF(OR($G95="",$G95="REQUIRES VERIFICATION"),"REQUIRES VERIFICATION","OK")))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2" t="str">
        <f aca="false">IF($A96="","",IF($D96="","NO BASIS",IF(OR($G96="",$G96="REQUIRES VERIFICATION"),"REQUIRES VERIFICATION","OK")))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2" t="str">
        <f aca="false">IF($A97="","",IF($D97="","NO BASIS",IF(OR($G97="",$G97="REQUIRES VERIFICATION"),"REQUIRES VERIFICATION","OK")))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2" t="str">
        <f aca="false">IF($A98="","",IF($D98="","NO BASIS",IF(OR($G98="",$G98="REQUIRES VERIFICATION"),"REQUIRES VERIFICATION","OK")))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2" t="str">
        <f aca="false">IF($A99="","",IF($D99="","NO BASIS",IF(OR($G99="",$G99="REQUIRES VERIFICATION"),"REQUIRES VERIFICATION","OK")))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2" t="str">
        <f aca="false">IF($A100="","",IF($D100="","NO BASIS",IF(OR($G100="",$G100="REQUIRES VERIFICATION"),"REQUIRES VERIFICATION","OK")))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2" t="str">
        <f aca="false">IF($A101="","",IF($D101="","NO BASIS",IF(OR($G101="",$G101="REQUIRES VERIFICATION"),"REQUIRES VERIFICATION","OK")))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2" t="str">
        <f aca="false">IF($A102="","",IF($D102="","NO BASIS",IF(OR($G102="",$G102="REQUIRES VERIFICATION"),"REQUIRES VERIFICATION","OK")))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2" t="str">
        <f aca="false">IF($A103="","",IF($D103="","NO BASIS",IF(OR($G103="",$G103="REQUIRES VERIFICATION"),"REQUIRES VERIFICATION","OK")))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2" t="str">
        <f aca="false">IF($A104="","",IF($D104="","NO BASIS",IF(OR($G104="",$G104="REQUIRES VERIFICATION"),"REQUIRES VERIFICATION","OK")))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2" t="str">
        <f aca="false">IF($A105="","",IF($D105="","NO BASIS",IF(OR($G105="",$G105="REQUIRES VERIFICATION"),"REQUIRES VERIFICATION","OK")))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2" t="str">
        <f aca="false">IF($A106="","",IF($D106="","NO BASIS",IF(OR($G106="",$G106="REQUIRES VERIFICATION"),"REQUIRES VERIFICATION","OK")))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2" t="str">
        <f aca="false">IF($A107="","",IF($D107="","NO BASIS",IF(OR($G107="",$G107="REQUIRES VERIFICATION"),"REQUIRES VERIFICATION","OK")))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2" t="str">
        <f aca="false">IF($A108="","",IF($D108="","NO BASIS",IF(OR($G108="",$G108="REQUIRES VERIFICATION"),"REQUIRES VERIFICATION","OK")))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2" t="str">
        <f aca="false">IF($A109="","",IF($D109="","NO BASIS",IF(OR($G109="",$G109="REQUIRES VERIFICATION"),"REQUIRES VERIFICATION","OK")))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2" t="str">
        <f aca="false">IF($A110="","",IF($D110="","NO BASIS",IF(OR($G110="",$G110="REQUIRES VERIFICATION"),"REQUIRES VERIFICATION","OK")))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2" t="str">
        <f aca="false">IF($A111="","",IF($D111="","NO BASIS",IF(OR($G111="",$G111="REQUIRES VERIFICATION"),"REQUIRES VERIFICATION","OK")))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2" t="str">
        <f aca="false">IF($A112="","",IF($D112="","NO BASIS",IF(OR($G112="",$G112="REQUIRES VERIFICATION"),"REQUIRES VERIFICATION","OK")))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2" t="str">
        <f aca="false">IF($A113="","",IF($D113="","NO BASIS",IF(OR($G113="",$G113="REQUIRES VERIFICATION"),"REQUIRES VERIFICATION","OK")))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2" t="str">
        <f aca="false">IF($A114="","",IF($D114="","NO BASIS",IF(OR($G114="",$G114="REQUIRES VERIFICATION"),"REQUIRES VERIFICATION","OK")))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2" t="str">
        <f aca="false">IF($A115="","",IF($D115="","NO BASIS",IF(OR($G115="",$G115="REQUIRES VERIFICATION"),"REQUIRES VERIFICATION","OK")))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2" t="str">
        <f aca="false">IF($A116="","",IF($D116="","NO BASIS",IF(OR($G116="",$G116="REQUIRES VERIFICATION"),"REQUIRES VERIFICATION","OK")))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2" t="str">
        <f aca="false">IF($A117="","",IF($D117="","NO BASIS",IF(OR($G117="",$G117="REQUIRES VERIFICATION"),"REQUIRES VERIFICATION","OK")))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2" t="str">
        <f aca="false">IF($A118="","",IF($D118="","NO BASIS",IF(OR($G118="",$G118="REQUIRES VERIFICATION"),"REQUIRES VERIFICATION","OK")))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2" t="str">
        <f aca="false">IF($A119="","",IF($D119="","NO BASIS",IF(OR($G119="",$G119="REQUIRES VERIFICATION"),"REQUIRES VERIFICATION","OK")))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2" t="str">
        <f aca="false">IF($A120="","",IF($D120="","NO BASIS",IF(OR($G120="",$G120="REQUIRES VERIFICATION"),"REQUIRES VERIFICATION","OK")))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2" t="str">
        <f aca="false">IF($A121="","",IF($D121="","NO BASIS",IF(OR($G121="",$G121="REQUIRES VERIFICATION"),"REQUIRES VERIFICATION","OK")))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2" t="str">
        <f aca="false">IF($A122="","",IF($D122="","NO BASIS",IF(OR($G122="",$G122="REQUIRES VERIFICATION"),"REQUIRES VERIFICATION","OK")))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2" t="str">
        <f aca="false">IF($A123="","",IF($D123="","NO BASIS",IF(OR($G123="",$G123="REQUIRES VERIFICATION"),"REQUIRES VERIFICATION","OK")))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2" t="str">
        <f aca="false">IF($A124="","",IF($D124="","NO BASIS",IF(OR($G124="",$G124="REQUIRES VERIFICATION"),"REQUIRES VERIFICATION","OK")))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2" t="str">
        <f aca="false">IF($A125="","",IF($D125="","NO BASIS",IF(OR($G125="",$G125="REQUIRES VERIFICATION"),"REQUIRES VERIFICATION","OK")))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2" t="str">
        <f aca="false">IF($A126="","",IF($D126="","NO BASIS",IF(OR($G126="",$G126="REQUIRES VERIFICATION"),"REQUIRES VERIFICATION","OK")))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2" t="str">
        <f aca="false">IF($A127="","",IF($D127="","NO BASIS",IF(OR($G127="",$G127="REQUIRES VERIFICATION"),"REQUIRES VERIFICATION","OK")))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2" t="str">
        <f aca="false">IF($A128="","",IF($D128="","NO BASIS",IF(OR($G128="",$G128="REQUIRES VERIFICATION"),"REQUIRES VERIFICATION","OK")))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2" t="str">
        <f aca="false">IF($A129="","",IF($D129="","NO BASIS",IF(OR($G129="",$G129="REQUIRES VERIFICATION"),"REQUIRES VERIFICATION","OK")))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2" t="str">
        <f aca="false">IF($A130="","",IF($D130="","NO BASIS",IF(OR($G130="",$G130="REQUIRES VERIFICATION"),"REQUIRES VERIFICATION","OK")))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2" t="str">
        <f aca="false">IF($A131="","",IF($D131="","NO BASIS",IF(OR($G131="",$G131="REQUIRES VERIFICATION"),"REQUIRES VERIFICATION","OK")))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2" t="str">
        <f aca="false">IF($A132="","",IF($D132="","NO BASIS",IF(OR($G132="",$G132="REQUIRES VERIFICATION"),"REQUIRES VERIFICATION","OK")))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2" t="str">
        <f aca="false">IF($A133="","",IF($D133="","NO BASIS",IF(OR($G133="",$G133="REQUIRES VERIFICATION"),"REQUIRES VERIFICATION","OK")))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2" t="str">
        <f aca="false">IF($A134="","",IF($D134="","NO BASIS",IF(OR($G134="",$G134="REQUIRES VERIFICATION"),"REQUIRES VERIFICATION","OK")))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2" t="str">
        <f aca="false">IF($A135="","",IF($D135="","NO BASIS",IF(OR($G135="",$G135="REQUIRES VERIFICATION"),"REQUIRES VERIFICATION","OK")))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2" t="str">
        <f aca="false">IF($A136="","",IF($D136="","NO BASIS",IF(OR($G136="",$G136="REQUIRES VERIFICATION"),"REQUIRES VERIFICATION","OK")))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2" t="str">
        <f aca="false">IF($A137="","",IF($D137="","NO BASIS",IF(OR($G137="",$G137="REQUIRES VERIFICATION"),"REQUIRES VERIFICATION","OK")))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2" t="str">
        <f aca="false">IF($A138="","",IF($D138="","NO BASIS",IF(OR($G138="",$G138="REQUIRES VERIFICATION"),"REQUIRES VERIFICATION","OK")))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2" t="str">
        <f aca="false">IF($A139="","",IF($D139="","NO BASIS",IF(OR($G139="",$G139="REQUIRES VERIFICATION"),"REQUIRES VERIFICATION","OK")))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2" t="str">
        <f aca="false">IF($A140="","",IF($D140="","NO BASIS",IF(OR($G140="",$G140="REQUIRES VERIFICATION"),"REQUIRES VERIFICATION","OK")))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2" t="str">
        <f aca="false">IF($A141="","",IF($D141="","NO BASIS",IF(OR($G141="",$G141="REQUIRES VERIFICATION"),"REQUIRES VERIFICATION","OK")))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2" t="str">
        <f aca="false">IF($A142="","",IF($D142="","NO BASIS",IF(OR($G142="",$G142="REQUIRES VERIFICATION"),"REQUIRES VERIFICATION","OK")))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2" t="str">
        <f aca="false">IF($A143="","",IF($D143="","NO BASIS",IF(OR($G143="",$G143="REQUIRES VERIFICATION"),"REQUIRES VERIFICATION","OK")))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2" t="str">
        <f aca="false">IF($A144="","",IF($D144="","NO BASIS",IF(OR($G144="",$G144="REQUIRES VERIFICATION"),"REQUIRES VERIFICATION","OK")))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2" t="str">
        <f aca="false">IF($A145="","",IF($D145="","NO BASIS",IF(OR($G145="",$G145="REQUIRES VERIFICATION"),"REQUIRES VERIFICATION","OK")))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2" t="str">
        <f aca="false">IF($A146="","",IF($D146="","NO BASIS",IF(OR($G146="",$G146="REQUIRES VERIFICATION"),"REQUIRES VERIFICATION","OK")))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2" t="str">
        <f aca="false">IF($A147="","",IF($D147="","NO BASIS",IF(OR($G147="",$G147="REQUIRES VERIFICATION"),"REQUIRES VERIFICATION","OK")))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2" t="str">
        <f aca="false">IF($A148="","",IF($D148="","NO BASIS",IF(OR($G148="",$G148="REQUIRES VERIFICATION"),"REQUIRES VERIFICATION","OK")))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2" t="str">
        <f aca="false">IF($A149="","",IF($D149="","NO BASIS",IF(OR($G149="",$G149="REQUIRES VERIFICATION"),"REQUIRES VERIFICATION","OK")))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2" t="str">
        <f aca="false">IF($A150="","",IF($D150="","NO BASIS",IF(OR($G150="",$G150="REQUIRES VERIFICATION"),"REQUIRES VERIFICATION","OK")))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2" t="str">
        <f aca="false">IF($A151="","",IF($D151="","NO BASIS",IF(OR($G151="",$G151="REQUIRES VERIFICATION"),"REQUIRES VERIFICATION","OK")))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2" t="str">
        <f aca="false">IF($A152="","",IF($D152="","NO BASIS",IF(OR($G152="",$G152="REQUIRES VERIFICATION"),"REQUIRES VERIFICATION","OK")))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2" t="str">
        <f aca="false">IF($A153="","",IF($D153="","NO BASIS",IF(OR($G153="",$G153="REQUIRES VERIFICATION"),"REQUIRES VERIFICATION","OK")))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2" t="str">
        <f aca="false">IF($A154="","",IF($D154="","NO BASIS",IF(OR($G154="",$G154="REQUIRES VERIFICATION"),"REQUIRES VERIFICATION","OK")))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2" t="str">
        <f aca="false">IF($A155="","",IF($D155="","NO BASIS",IF(OR($G155="",$G155="REQUIRES VERIFICATION"),"REQUIRES VERIFICATION","OK")))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2" t="str">
        <f aca="false">IF($A156="","",IF($D156="","NO BASIS",IF(OR($G156="",$G156="REQUIRES VERIFICATION"),"REQUIRES VERIFICATION","OK")))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2" t="str">
        <f aca="false">IF($A157="","",IF($D157="","NO BASIS",IF(OR($G157="",$G157="REQUIRES VERIFICATION"),"REQUIRES VERIFICATION","OK")))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2" t="str">
        <f aca="false">IF($A158="","",IF($D158="","NO BASIS",IF(OR($G158="",$G158="REQUIRES VERIFICATION"),"REQUIRES VERIFICATION","OK")))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2" t="str">
        <f aca="false">IF($A159="","",IF($D159="","NO BASIS",IF(OR($G159="",$G159="REQUIRES VERIFICATION"),"REQUIRES VERIFICATION","OK")))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2" t="str">
        <f aca="false">IF($A160="","",IF($D160="","NO BASIS",IF(OR($G160="",$G160="REQUIRES VERIFICATION"),"REQUIRES VERIFICATION","OK")))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2" t="str">
        <f aca="false">IF($A161="","",IF($D161="","NO BASIS",IF(OR($G161="",$G161="REQUIRES VERIFICATION"),"REQUIRES VERIFICATION","OK")))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2" t="str">
        <f aca="false">IF($A162="","",IF($D162="","NO BASIS",IF(OR($G162="",$G162="REQUIRES VERIFICATION"),"REQUIRES VERIFICATION","OK")))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2" t="str">
        <f aca="false">IF($A163="","",IF($D163="","NO BASIS",IF(OR($G163="",$G163="REQUIRES VERIFICATION"),"REQUIRES VERIFICATION","OK")))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2" t="str">
        <f aca="false">IF($A164="","",IF($D164="","NO BASIS",IF(OR($G164="",$G164="REQUIRES VERIFICATION"),"REQUIRES VERIFICATION","OK")))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2" t="str">
        <f aca="false">IF($A165="","",IF($D165="","NO BASIS",IF(OR($G165="",$G165="REQUIRES VERIFICATION"),"REQUIRES VERIFICATION","OK")))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2" t="str">
        <f aca="false">IF($A166="","",IF($D166="","NO BASIS",IF(OR($G166="",$G166="REQUIRES VERIFICATION"),"REQUIRES VERIFICATION","OK")))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2" t="str">
        <f aca="false">IF($A167="","",IF($D167="","NO BASIS",IF(OR($G167="",$G167="REQUIRES VERIFICATION"),"REQUIRES VERIFICATION","OK")))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2" t="str">
        <f aca="false">IF($A168="","",IF($D168="","NO BASIS",IF(OR($G168="",$G168="REQUIRES VERIFICATION"),"REQUIRES VERIFICATION","OK")))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2" t="str">
        <f aca="false">IF($A169="","",IF($D169="","NO BASIS",IF(OR($G169="",$G169="REQUIRES VERIFICATION"),"REQUIRES VERIFICATION","OK")))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2" t="str">
        <f aca="false">IF($A170="","",IF($D170="","NO BASIS",IF(OR($G170="",$G170="REQUIRES VERIFICATION"),"REQUIRES VERIFICATION","OK")))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2" t="str">
        <f aca="false">IF($A171="","",IF($D171="","NO BASIS",IF(OR($G171="",$G171="REQUIRES VERIFICATION"),"REQUIRES VERIFICATION","OK")))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2" t="str">
        <f aca="false">IF($A172="","",IF($D172="","NO BASIS",IF(OR($G172="",$G172="REQUIRES VERIFICATION"),"REQUIRES VERIFICATION","OK")))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2" t="str">
        <f aca="false">IF($A173="","",IF($D173="","NO BASIS",IF(OR($G173="",$G173="REQUIRES VERIFICATION"),"REQUIRES VERIFICATION","OK")))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2" t="str">
        <f aca="false">IF($A174="","",IF($D174="","NO BASIS",IF(OR($G174="",$G174="REQUIRES VERIFICATION"),"REQUIRES VERIFICATION","OK")))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2" t="str">
        <f aca="false">IF($A175="","",IF($D175="","NO BASIS",IF(OR($G175="",$G175="REQUIRES VERIFICATION"),"REQUIRES VERIFICATION","OK")))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2" t="str">
        <f aca="false">IF($A176="","",IF($D176="","NO BASIS",IF(OR($G176="",$G176="REQUIRES VERIFICATION"),"REQUIRES VERIFICATION","OK")))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2" t="str">
        <f aca="false">IF($A177="","",IF($D177="","NO BASIS",IF(OR($G177="",$G177="REQUIRES VERIFICATION"),"REQUIRES VERIFICATION","OK")))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2" t="str">
        <f aca="false">IF($A178="","",IF($D178="","NO BASIS",IF(OR($G178="",$G178="REQUIRES VERIFICATION"),"REQUIRES VERIFICATION","OK")))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2" t="str">
        <f aca="false">IF($A179="","",IF($D179="","NO BASIS",IF(OR($G179="",$G179="REQUIRES VERIFICATION"),"REQUIRES VERIFICATION","OK")))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2" t="str">
        <f aca="false">IF($A180="","",IF($D180="","NO BASIS",IF(OR($G180="",$G180="REQUIRES VERIFICATION"),"REQUIRES VERIFICATION","OK")))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2" t="str">
        <f aca="false">IF($A181="","",IF($D181="","NO BASIS",IF(OR($G181="",$G181="REQUIRES VERIFICATION"),"REQUIRES VERIFICATION","OK")))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2" t="str">
        <f aca="false">IF($A182="","",IF($D182="","NO BASIS",IF(OR($G182="",$G182="REQUIRES VERIFICATION"),"REQUIRES VERIFICATION","OK")))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2" t="str">
        <f aca="false">IF($A183="","",IF($D183="","NO BASIS",IF(OR($G183="",$G183="REQUIRES VERIFICATION"),"REQUIRES VERIFICATION","OK")))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2" t="str">
        <f aca="false">IF($A184="","",IF($D184="","NO BASIS",IF(OR($G184="",$G184="REQUIRES VERIFICATION"),"REQUIRES VERIFICATION","OK")))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2" t="str">
        <f aca="false">IF($A185="","",IF($D185="","NO BASIS",IF(OR($G185="",$G185="REQUIRES VERIFICATION"),"REQUIRES VERIFICATION","OK")))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2" t="str">
        <f aca="false">IF($A186="","",IF($D186="","NO BASIS",IF(OR($G186="",$G186="REQUIRES VERIFICATION"),"REQUIRES VERIFICATION","OK")))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2" t="str">
        <f aca="false">IF($A187="","",IF($D187="","NO BASIS",IF(OR($G187="",$G187="REQUIRES VERIFICATION"),"REQUIRES VERIFICATION","OK")))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2" t="str">
        <f aca="false">IF($A188="","",IF($D188="","NO BASIS",IF(OR($G188="",$G188="REQUIRES VERIFICATION"),"REQUIRES VERIFICATION","OK")))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2" t="str">
        <f aca="false">IF($A189="","",IF($D189="","NO BASIS",IF(OR($G189="",$G189="REQUIRES VERIFICATION"),"REQUIRES VERIFICATION","OK")))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2" t="str">
        <f aca="false">IF($A190="","",IF($D190="","NO BASIS",IF(OR($G190="",$G190="REQUIRES VERIFICATION"),"REQUIRES VERIFICATION","OK")))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2" t="str">
        <f aca="false">IF($A191="","",IF($D191="","NO BASIS",IF(OR($G191="",$G191="REQUIRES VERIFICATION"),"REQUIRES VERIFICATION","OK")))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2" t="str">
        <f aca="false">IF($A192="","",IF($D192="","NO BASIS",IF(OR($G192="",$G192="REQUIRES VERIFICATION"),"REQUIRES VERIFICATION","OK")))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2" t="str">
        <f aca="false">IF($A193="","",IF($D193="","NO BASIS",IF(OR($G193="",$G193="REQUIRES VERIFICATION"),"REQUIRES VERIFICATION","OK")))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2" t="str">
        <f aca="false">IF($A194="","",IF($D194="","NO BASIS",IF(OR($G194="",$G194="REQUIRES VERIFICATION"),"REQUIRES VERIFICATION","OK")))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2" t="str">
        <f aca="false">IF($A195="","",IF($D195="","NO BASIS",IF(OR($G195="",$G195="REQUIRES VERIFICATION"),"REQUIRES VERIFICATION","OK")))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2" t="str">
        <f aca="false">IF($A196="","",IF($D196="","NO BASIS",IF(OR($G196="",$G196="REQUIRES VERIFICATION"),"REQUIRES VERIFICATION","OK")))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2" t="str">
        <f aca="false">IF($A197="","",IF($D197="","NO BASIS",IF(OR($G197="",$G197="REQUIRES VERIFICATION"),"REQUIRES VERIFICATION","OK")))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2" t="str">
        <f aca="false">IF($A198="","",IF($D198="","NO BASIS",IF(OR($G198="",$G198="REQUIRES VERIFICATION"),"REQUIRES VERIFICATION","OK")))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2" t="str">
        <f aca="false">IF($A199="","",IF($D199="","NO BASIS",IF(OR($G199="",$G199="REQUIRES VERIFICATION"),"REQUIRES VERIFICATION","OK")))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2" t="str">
        <f aca="false">IF($A200="","",IF($D200="","NO BASIS",IF(OR($G200="",$G200="REQUIRES VERIFICATION"),"REQUIRES VERIFICATION","OK")))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2" t="str">
        <f aca="false">IF($A201="","",IF($D201="","NO BASIS",IF(OR($G201="",$G201="REQUIRES VERIFICATION"),"REQUIRES VERIFICATION","OK")))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2" t="str">
        <f aca="false">IF($A202="","",IF($D202="","NO BASIS",IF(OR($G202="",$G202="REQUIRES VERIFICATION"),"REQUIRES VERIFICATION","OK")))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2" t="str">
        <f aca="false">IF($A203="","",IF($D203="","NO BASIS",IF(OR($G203="",$G203="REQUIRES VERIFICATION"),"REQUIRES VERIFICATION","OK")))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2" t="str">
        <f aca="false">IF($A204="","",IF($D204="","NO BASIS",IF(OR($G204="",$G204="REQUIRES VERIFICATION"),"REQUIRES VERIFICATION","OK")))</f>
        <v/>
      </c>
    </row>
  </sheetData>
  <mergeCells count="1">
    <mergeCell ref="A2:H2"/>
  </mergeCells>
  <conditionalFormatting sqref="H4:H204">
    <cfRule type="expression" priority="2" aboveAverage="0" equalAverage="0" bottom="0" percent="0" rank="0" text="" dxfId="0">
      <formula>H4="OK"</formula>
    </cfRule>
    <cfRule type="expression" priority="3" aboveAverage="0" equalAverage="0" bottom="0" percent="0" rank="0" text="" dxfId="1">
      <formula>AND(H4&lt;&gt;"",H4&lt;&gt;"OK")</formula>
    </cfRule>
  </conditionalFormatting>
  <dataValidations count="3">
    <dataValidation allowBlank="true" error="Pick a value from the NexusType list (see Lists sheet)." errorStyle="stop" errorTitle="Not in list" operator="between" showDropDown="false" showErrorMessage="false" showInputMessage="false" sqref="B4:B204" type="list">
      <formula1>Lists!$K$2:$K$7</formula1>
      <formula2>0</formula2>
    </dataValidation>
    <dataValidation allowBlank="true" error="Pick a value from the LocationStatus list (see Lists sheet)." errorStyle="stop" errorTitle="Not in list" operator="between" showDropDown="false" showErrorMessage="false" showInputMessage="false" sqref="E4:E204" type="list">
      <formula1>Lists!$J$2:$J$7</formula1>
      <formula2>0</formula2>
    </dataValidation>
    <dataValidation allowBlank="true" error="Pick a value from the Verification list (see Lists sheet)." errorStyle="stop" errorTitle="Not in list" operator="between" showDropDown="false" showErrorMessage="false" showInputMessage="false" sqref="G4:G204" type="list">
      <formula1>Lists!$N$2:$N$4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9"/>
    <col collapsed="false" customWidth="true" hidden="false" outlineLevel="0" max="3" min="3" style="0" width="36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16"/>
    <col collapsed="false" customWidth="true" hidden="false" outlineLevel="0" max="7" min="7" style="0" width="34"/>
    <col collapsed="false" customWidth="true" hidden="false" outlineLevel="0" max="8" min="8" style="0" width="28"/>
    <col collapsed="false" customWidth="true" hidden="false" outlineLevel="0" max="9" min="9" style="0" width="22"/>
    <col collapsed="false" customWidth="true" hidden="false" outlineLevel="0" max="10" min="10" style="0" width="14"/>
    <col collapsed="false" customWidth="true" hidden="false" outlineLevel="0" max="11" min="11" style="0" width="12"/>
    <col collapsed="false" customWidth="true" hidden="false" outlineLevel="0" max="12" min="12" style="0" width="30"/>
  </cols>
  <sheetData>
    <row r="1" customFormat="false" ht="17.35" hidden="false" customHeight="false" outlineLevel="0" collapsed="false">
      <c r="A1" s="1" t="s">
        <v>268</v>
      </c>
    </row>
    <row r="2" customFormat="false" ht="30" hidden="false" customHeight="true" outlineLevel="0" collapsed="false">
      <c r="A2" s="11" t="s">
        <v>269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customFormat="false" ht="30" hidden="false" customHeight="true" outlineLevel="0" collapsed="false">
      <c r="A3" s="5" t="s">
        <v>270</v>
      </c>
      <c r="B3" s="5" t="s">
        <v>136</v>
      </c>
      <c r="C3" s="5" t="s">
        <v>271</v>
      </c>
      <c r="D3" s="5" t="s">
        <v>272</v>
      </c>
      <c r="E3" s="5" t="s">
        <v>273</v>
      </c>
      <c r="F3" s="5" t="s">
        <v>257</v>
      </c>
      <c r="G3" s="5" t="s">
        <v>274</v>
      </c>
      <c r="H3" s="5" t="s">
        <v>275</v>
      </c>
      <c r="I3" s="5" t="s">
        <v>260</v>
      </c>
      <c r="J3" s="5" t="s">
        <v>276</v>
      </c>
      <c r="K3" s="5" t="s">
        <v>277</v>
      </c>
      <c r="L3" s="10" t="s">
        <v>120</v>
      </c>
    </row>
    <row r="4" customFormat="false" ht="23.85" hidden="false" customHeight="false" outlineLevel="0" collapsed="false">
      <c r="A4" s="9" t="s">
        <v>278</v>
      </c>
      <c r="B4" s="9" t="s">
        <v>279</v>
      </c>
      <c r="C4" s="9" t="s">
        <v>280</v>
      </c>
      <c r="D4" s="9" t="s">
        <v>281</v>
      </c>
      <c r="E4" s="9" t="s">
        <v>282</v>
      </c>
      <c r="F4" s="9" t="s">
        <v>283</v>
      </c>
      <c r="G4" s="9" t="s">
        <v>284</v>
      </c>
      <c r="H4" s="9" t="s">
        <v>285</v>
      </c>
      <c r="I4" s="9" t="s">
        <v>267</v>
      </c>
      <c r="J4" s="9"/>
      <c r="K4" s="9"/>
      <c r="L4" s="2" t="str">
        <f aca="false">IF($A4="","",IF(OR(ISNUMBER(SEARCH("committed",$C4)),ISNUMBER(SEARCH("guilty",$C4)),ISNUMBER(SEARCH("violated",$C4))),"CONCLUSORY LANGUAGE",IF(OR($I4="",$I4="REQUIRES VERIFICATION"),"REQUIRES VERIFICATION",IF($J4="","VERIFIER MISSING","OK"))))</f>
        <v>REQUIRES VERIFICATION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2" t="str">
        <f aca="false">IF($A5="","",IF(OR(ISNUMBER(SEARCH("committed",$C5)),ISNUMBER(SEARCH("guilty",$C5)),ISNUMBER(SEARCH("violated",$C5))),"CONCLUSORY LANGUAGE",IF(OR($I5="",$I5="REQUIRES VERIFICATION"),"REQUIRES VERIFICATION",IF($J5="","VERIFIER MISSING","OK"))))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2" t="str">
        <f aca="false">IF($A6="","",IF(OR(ISNUMBER(SEARCH("committed",$C6)),ISNUMBER(SEARCH("guilty",$C6)),ISNUMBER(SEARCH("violated",$C6))),"CONCLUSORY LANGUAGE",IF(OR($I6="",$I6="REQUIRES VERIFICATION"),"REQUIRES VERIFICATION",IF($J6="","VERIFIER MISSING","OK"))))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2" t="str">
        <f aca="false">IF($A7="","",IF(OR(ISNUMBER(SEARCH("committed",$C7)),ISNUMBER(SEARCH("guilty",$C7)),ISNUMBER(SEARCH("violated",$C7))),"CONCLUSORY LANGUAGE",IF(OR($I7="",$I7="REQUIRES VERIFICATION"),"REQUIRES VERIFICATION",IF($J7="","VERIFIER MISSING","OK"))))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2" t="str">
        <f aca="false">IF($A8="","",IF(OR(ISNUMBER(SEARCH("committed",$C8)),ISNUMBER(SEARCH("guilty",$C8)),ISNUMBER(SEARCH("violated",$C8))),"CONCLUSORY LANGUAGE",IF(OR($I8="",$I8="REQUIRES VERIFICATION"),"REQUIRES VERIFICATION",IF($J8="","VERIFIER MISSING","OK"))))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2" t="str">
        <f aca="false">IF($A9="","",IF(OR(ISNUMBER(SEARCH("committed",$C9)),ISNUMBER(SEARCH("guilty",$C9)),ISNUMBER(SEARCH("violated",$C9))),"CONCLUSORY LANGUAGE",IF(OR($I9="",$I9="REQUIRES VERIFICATION"),"REQUIRES VERIFICATION",IF($J9="","VERIFIER MISSING","OK"))))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2" t="str">
        <f aca="false">IF($A10="","",IF(OR(ISNUMBER(SEARCH("committed",$C10)),ISNUMBER(SEARCH("guilty",$C10)),ISNUMBER(SEARCH("violated",$C10))),"CONCLUSORY LANGUAGE",IF(OR($I10="",$I10="REQUIRES VERIFICATION"),"REQUIRES VERIFICATION",IF($J10="","VERIFIER MISSING","OK"))))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2" t="str">
        <f aca="false">IF($A11="","",IF(OR(ISNUMBER(SEARCH("committed",$C11)),ISNUMBER(SEARCH("guilty",$C11)),ISNUMBER(SEARCH("violated",$C11))),"CONCLUSORY LANGUAGE",IF(OR($I11="",$I11="REQUIRES VERIFICATION"),"REQUIRES VERIFICATION",IF($J11="","VERIFIER MISSING","OK"))))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2" t="str">
        <f aca="false">IF($A12="","",IF(OR(ISNUMBER(SEARCH("committed",$C12)),ISNUMBER(SEARCH("guilty",$C12)),ISNUMBER(SEARCH("violated",$C12))),"CONCLUSORY LANGUAGE",IF(OR($I12="",$I12="REQUIRES VERIFICATION"),"REQUIRES VERIFICATION",IF($J12="","VERIFIER MISSING","OK"))))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2" t="str">
        <f aca="false">IF($A13="","",IF(OR(ISNUMBER(SEARCH("committed",$C13)),ISNUMBER(SEARCH("guilty",$C13)),ISNUMBER(SEARCH("violated",$C13))),"CONCLUSORY LANGUAGE",IF(OR($I13="",$I13="REQUIRES VERIFICATION"),"REQUIRES VERIFICATION",IF($J13="","VERIFIER MISSING","OK"))))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2" t="str">
        <f aca="false">IF($A14="","",IF(OR(ISNUMBER(SEARCH("committed",$C14)),ISNUMBER(SEARCH("guilty",$C14)),ISNUMBER(SEARCH("violated",$C14))),"CONCLUSORY LANGUAGE",IF(OR($I14="",$I14="REQUIRES VERIFICATION"),"REQUIRES VERIFICATION",IF($J14="","VERIFIER MISSING","OK"))))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2" t="str">
        <f aca="false">IF($A15="","",IF(OR(ISNUMBER(SEARCH("committed",$C15)),ISNUMBER(SEARCH("guilty",$C15)),ISNUMBER(SEARCH("violated",$C15))),"CONCLUSORY LANGUAGE",IF(OR($I15="",$I15="REQUIRES VERIFICATION"),"REQUIRES VERIFICATION",IF($J15="","VERIFIER MISSING","OK"))))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2" t="str">
        <f aca="false">IF($A16="","",IF(OR(ISNUMBER(SEARCH("committed",$C16)),ISNUMBER(SEARCH("guilty",$C16)),ISNUMBER(SEARCH("violated",$C16))),"CONCLUSORY LANGUAGE",IF(OR($I16="",$I16="REQUIRES VERIFICATION"),"REQUIRES VERIFICATION",IF($J16="","VERIFIER MISSING","OK"))))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2" t="str">
        <f aca="false">IF($A17="","",IF(OR(ISNUMBER(SEARCH("committed",$C17)),ISNUMBER(SEARCH("guilty",$C17)),ISNUMBER(SEARCH("violated",$C17))),"CONCLUSORY LANGUAGE",IF(OR($I17="",$I17="REQUIRES VERIFICATION"),"REQUIRES VERIFICATION",IF($J17="","VERIFIER MISSING","OK"))))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2" t="str">
        <f aca="false">IF($A18="","",IF(OR(ISNUMBER(SEARCH("committed",$C18)),ISNUMBER(SEARCH("guilty",$C18)),ISNUMBER(SEARCH("violated",$C18))),"CONCLUSORY LANGUAGE",IF(OR($I18="",$I18="REQUIRES VERIFICATION"),"REQUIRES VERIFICATION",IF($J18="","VERIFIER MISSING","OK"))))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2" t="str">
        <f aca="false">IF($A19="","",IF(OR(ISNUMBER(SEARCH("committed",$C19)),ISNUMBER(SEARCH("guilty",$C19)),ISNUMBER(SEARCH("violated",$C19))),"CONCLUSORY LANGUAGE",IF(OR($I19="",$I19="REQUIRES VERIFICATION"),"REQUIRES VERIFICATION",IF($J19="","VERIFIER MISSING","OK"))))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2" t="str">
        <f aca="false">IF($A20="","",IF(OR(ISNUMBER(SEARCH("committed",$C20)),ISNUMBER(SEARCH("guilty",$C20)),ISNUMBER(SEARCH("violated",$C20))),"CONCLUSORY LANGUAGE",IF(OR($I20="",$I20="REQUIRES VERIFICATION"),"REQUIRES VERIFICATION",IF($J20="","VERIFIER MISSING","OK"))))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2" t="str">
        <f aca="false">IF($A21="","",IF(OR(ISNUMBER(SEARCH("committed",$C21)),ISNUMBER(SEARCH("guilty",$C21)),ISNUMBER(SEARCH("violated",$C21))),"CONCLUSORY LANGUAGE",IF(OR($I21="",$I21="REQUIRES VERIFICATION"),"REQUIRES VERIFICATION",IF($J21="","VERIFIER MISSING","OK"))))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2" t="str">
        <f aca="false">IF($A22="","",IF(OR(ISNUMBER(SEARCH("committed",$C22)),ISNUMBER(SEARCH("guilty",$C22)),ISNUMBER(SEARCH("violated",$C22))),"CONCLUSORY LANGUAGE",IF(OR($I22="",$I22="REQUIRES VERIFICATION"),"REQUIRES VERIFICATION",IF($J22="","VERIFIER MISSING","OK"))))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2" t="str">
        <f aca="false">IF($A23="","",IF(OR(ISNUMBER(SEARCH("committed",$C23)),ISNUMBER(SEARCH("guilty",$C23)),ISNUMBER(SEARCH("violated",$C23))),"CONCLUSORY LANGUAGE",IF(OR($I23="",$I23="REQUIRES VERIFICATION"),"REQUIRES VERIFICATION",IF($J23="","VERIFIER MISSING","OK"))))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2" t="str">
        <f aca="false">IF($A24="","",IF(OR(ISNUMBER(SEARCH("committed",$C24)),ISNUMBER(SEARCH("guilty",$C24)),ISNUMBER(SEARCH("violated",$C24))),"CONCLUSORY LANGUAGE",IF(OR($I24="",$I24="REQUIRES VERIFICATION"),"REQUIRES VERIFICATION",IF($J24="","VERIFIER MISSING","OK"))))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2" t="str">
        <f aca="false">IF($A25="","",IF(OR(ISNUMBER(SEARCH("committed",$C25)),ISNUMBER(SEARCH("guilty",$C25)),ISNUMBER(SEARCH("violated",$C25))),"CONCLUSORY LANGUAGE",IF(OR($I25="",$I25="REQUIRES VERIFICATION"),"REQUIRES VERIFICATION",IF($J25="","VERIFIER MISSING","OK"))))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2" t="str">
        <f aca="false">IF($A26="","",IF(OR(ISNUMBER(SEARCH("committed",$C26)),ISNUMBER(SEARCH("guilty",$C26)),ISNUMBER(SEARCH("violated",$C26))),"CONCLUSORY LANGUAGE",IF(OR($I26="",$I26="REQUIRES VERIFICATION"),"REQUIRES VERIFICATION",IF($J26="","VERIFIER MISSING","OK"))))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2" t="str">
        <f aca="false">IF($A27="","",IF(OR(ISNUMBER(SEARCH("committed",$C27)),ISNUMBER(SEARCH("guilty",$C27)),ISNUMBER(SEARCH("violated",$C27))),"CONCLUSORY LANGUAGE",IF(OR($I27="",$I27="REQUIRES VERIFICATION"),"REQUIRES VERIFICATION",IF($J27="","VERIFIER MISSING","OK"))))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2" t="str">
        <f aca="false">IF($A28="","",IF(OR(ISNUMBER(SEARCH("committed",$C28)),ISNUMBER(SEARCH("guilty",$C28)),ISNUMBER(SEARCH("violated",$C28))),"CONCLUSORY LANGUAGE",IF(OR($I28="",$I28="REQUIRES VERIFICATION"),"REQUIRES VERIFICATION",IF($J28="","VERIFIER MISSING","OK"))))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" t="str">
        <f aca="false">IF($A29="","",IF(OR(ISNUMBER(SEARCH("committed",$C29)),ISNUMBER(SEARCH("guilty",$C29)),ISNUMBER(SEARCH("violated",$C29))),"CONCLUSORY LANGUAGE",IF(OR($I29="",$I29="REQUIRES VERIFICATION"),"REQUIRES VERIFICATION",IF($J29="","VERIFIER MISSING","OK"))))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2" t="str">
        <f aca="false">IF($A30="","",IF(OR(ISNUMBER(SEARCH("committed",$C30)),ISNUMBER(SEARCH("guilty",$C30)),ISNUMBER(SEARCH("violated",$C30))),"CONCLUSORY LANGUAGE",IF(OR($I30="",$I30="REQUIRES VERIFICATION"),"REQUIRES VERIFICATION",IF($J30="","VERIFIER MISSING","OK"))))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2" t="str">
        <f aca="false">IF($A31="","",IF(OR(ISNUMBER(SEARCH("committed",$C31)),ISNUMBER(SEARCH("guilty",$C31)),ISNUMBER(SEARCH("violated",$C31))),"CONCLUSORY LANGUAGE",IF(OR($I31="",$I31="REQUIRES VERIFICATION"),"REQUIRES VERIFICATION",IF($J31="","VERIFIER MISSING","OK"))))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2" t="str">
        <f aca="false">IF($A32="","",IF(OR(ISNUMBER(SEARCH("committed",$C32)),ISNUMBER(SEARCH("guilty",$C32)),ISNUMBER(SEARCH("violated",$C32))),"CONCLUSORY LANGUAGE",IF(OR($I32="",$I32="REQUIRES VERIFICATION"),"REQUIRES VERIFICATION",IF($J32="","VERIFIER MISSING","OK"))))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2" t="str">
        <f aca="false">IF($A33="","",IF(OR(ISNUMBER(SEARCH("committed",$C33)),ISNUMBER(SEARCH("guilty",$C33)),ISNUMBER(SEARCH("violated",$C33))),"CONCLUSORY LANGUAGE",IF(OR($I33="",$I33="REQUIRES VERIFICATION"),"REQUIRES VERIFICATION",IF($J33="","VERIFIER MISSING","OK"))))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2" t="str">
        <f aca="false">IF($A34="","",IF(OR(ISNUMBER(SEARCH("committed",$C34)),ISNUMBER(SEARCH("guilty",$C34)),ISNUMBER(SEARCH("violated",$C34))),"CONCLUSORY LANGUAGE",IF(OR($I34="",$I34="REQUIRES VERIFICATION"),"REQUIRES VERIFICATION",IF($J34="","VERIFIER MISSING","OK"))))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2" t="str">
        <f aca="false">IF($A35="","",IF(OR(ISNUMBER(SEARCH("committed",$C35)),ISNUMBER(SEARCH("guilty",$C35)),ISNUMBER(SEARCH("violated",$C35))),"CONCLUSORY LANGUAGE",IF(OR($I35="",$I35="REQUIRES VERIFICATION"),"REQUIRES VERIFICATION",IF($J35="","VERIFIER MISSING","OK"))))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2" t="str">
        <f aca="false">IF($A36="","",IF(OR(ISNUMBER(SEARCH("committed",$C36)),ISNUMBER(SEARCH("guilty",$C36)),ISNUMBER(SEARCH("violated",$C36))),"CONCLUSORY LANGUAGE",IF(OR($I36="",$I36="REQUIRES VERIFICATION"),"REQUIRES VERIFICATION",IF($J36="","VERIFIER MISSING","OK"))))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2" t="str">
        <f aca="false">IF($A37="","",IF(OR(ISNUMBER(SEARCH("committed",$C37)),ISNUMBER(SEARCH("guilty",$C37)),ISNUMBER(SEARCH("violated",$C37))),"CONCLUSORY LANGUAGE",IF(OR($I37="",$I37="REQUIRES VERIFICATION"),"REQUIRES VERIFICATION",IF($J37="","VERIFIER MISSING","OK"))))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2" t="str">
        <f aca="false">IF($A38="","",IF(OR(ISNUMBER(SEARCH("committed",$C38)),ISNUMBER(SEARCH("guilty",$C38)),ISNUMBER(SEARCH("violated",$C38))),"CONCLUSORY LANGUAGE",IF(OR($I38="",$I38="REQUIRES VERIFICATION"),"REQUIRES VERIFICATION",IF($J38="","VERIFIER MISSING","OK"))))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2" t="str">
        <f aca="false">IF($A39="","",IF(OR(ISNUMBER(SEARCH("committed",$C39)),ISNUMBER(SEARCH("guilty",$C39)),ISNUMBER(SEARCH("violated",$C39))),"CONCLUSORY LANGUAGE",IF(OR($I39="",$I39="REQUIRES VERIFICATION"),"REQUIRES VERIFICATION",IF($J39="","VERIFIER MISSING","OK"))))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2" t="str">
        <f aca="false">IF($A40="","",IF(OR(ISNUMBER(SEARCH("committed",$C40)),ISNUMBER(SEARCH("guilty",$C40)),ISNUMBER(SEARCH("violated",$C40))),"CONCLUSORY LANGUAGE",IF(OR($I40="",$I40="REQUIRES VERIFICATION"),"REQUIRES VERIFICATION",IF($J40="","VERIFIER MISSING","OK"))))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2" t="str">
        <f aca="false">IF($A41="","",IF(OR(ISNUMBER(SEARCH("committed",$C41)),ISNUMBER(SEARCH("guilty",$C41)),ISNUMBER(SEARCH("violated",$C41))),"CONCLUSORY LANGUAGE",IF(OR($I41="",$I41="REQUIRES VERIFICATION"),"REQUIRES VERIFICATION",IF($J41="","VERIFIER MISSING","OK"))))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2" t="str">
        <f aca="false">IF($A42="","",IF(OR(ISNUMBER(SEARCH("committed",$C42)),ISNUMBER(SEARCH("guilty",$C42)),ISNUMBER(SEARCH("violated",$C42))),"CONCLUSORY LANGUAGE",IF(OR($I42="",$I42="REQUIRES VERIFICATION"),"REQUIRES VERIFICATION",IF($J42="","VERIFIER MISSING","OK"))))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2" t="str">
        <f aca="false">IF($A43="","",IF(OR(ISNUMBER(SEARCH("committed",$C43)),ISNUMBER(SEARCH("guilty",$C43)),ISNUMBER(SEARCH("violated",$C43))),"CONCLUSORY LANGUAGE",IF(OR($I43="",$I43="REQUIRES VERIFICATION"),"REQUIRES VERIFICATION",IF($J43="","VERIFIER MISSING","OK"))))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2" t="str">
        <f aca="false">IF($A44="","",IF(OR(ISNUMBER(SEARCH("committed",$C44)),ISNUMBER(SEARCH("guilty",$C44)),ISNUMBER(SEARCH("violated",$C44))),"CONCLUSORY LANGUAGE",IF(OR($I44="",$I44="REQUIRES VERIFICATION"),"REQUIRES VERIFICATION",IF($J44="","VERIFIER MISSING","OK"))))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2" t="str">
        <f aca="false">IF($A45="","",IF(OR(ISNUMBER(SEARCH("committed",$C45)),ISNUMBER(SEARCH("guilty",$C45)),ISNUMBER(SEARCH("violated",$C45))),"CONCLUSORY LANGUAGE",IF(OR($I45="",$I45="REQUIRES VERIFICATION"),"REQUIRES VERIFICATION",IF($J45="","VERIFIER MISSING","OK"))))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2" t="str">
        <f aca="false">IF($A46="","",IF(OR(ISNUMBER(SEARCH("committed",$C46)),ISNUMBER(SEARCH("guilty",$C46)),ISNUMBER(SEARCH("violated",$C46))),"CONCLUSORY LANGUAGE",IF(OR($I46="",$I46="REQUIRES VERIFICATION"),"REQUIRES VERIFICATION",IF($J46="","VERIFIER MISSING","OK"))))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2" t="str">
        <f aca="false">IF($A47="","",IF(OR(ISNUMBER(SEARCH("committed",$C47)),ISNUMBER(SEARCH("guilty",$C47)),ISNUMBER(SEARCH("violated",$C47))),"CONCLUSORY LANGUAGE",IF(OR($I47="",$I47="REQUIRES VERIFICATION"),"REQUIRES VERIFICATION",IF($J47="","VERIFIER MISSING","OK"))))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2" t="str">
        <f aca="false">IF($A48="","",IF(OR(ISNUMBER(SEARCH("committed",$C48)),ISNUMBER(SEARCH("guilty",$C48)),ISNUMBER(SEARCH("violated",$C48))),"CONCLUSORY LANGUAGE",IF(OR($I48="",$I48="REQUIRES VERIFICATION"),"REQUIRES VERIFICATION",IF($J48="","VERIFIER MISSING","OK"))))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2" t="str">
        <f aca="false">IF($A49="","",IF(OR(ISNUMBER(SEARCH("committed",$C49)),ISNUMBER(SEARCH("guilty",$C49)),ISNUMBER(SEARCH("violated",$C49))),"CONCLUSORY LANGUAGE",IF(OR($I49="",$I49="REQUIRES VERIFICATION"),"REQUIRES VERIFICATION",IF($J49="","VERIFIER MISSING","OK"))))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2" t="str">
        <f aca="false">IF($A50="","",IF(OR(ISNUMBER(SEARCH("committed",$C50)),ISNUMBER(SEARCH("guilty",$C50)),ISNUMBER(SEARCH("violated",$C50))),"CONCLUSORY LANGUAGE",IF(OR($I50="",$I50="REQUIRES VERIFICATION"),"REQUIRES VERIFICATION",IF($J50="","VERIFIER MISSING","OK"))))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2" t="str">
        <f aca="false">IF($A51="","",IF(OR(ISNUMBER(SEARCH("committed",$C51)),ISNUMBER(SEARCH("guilty",$C51)),ISNUMBER(SEARCH("violated",$C51))),"CONCLUSORY LANGUAGE",IF(OR($I51="",$I51="REQUIRES VERIFICATION"),"REQUIRES VERIFICATION",IF($J51="","VERIFIER MISSING","OK"))))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2" t="str">
        <f aca="false">IF($A52="","",IF(OR(ISNUMBER(SEARCH("committed",$C52)),ISNUMBER(SEARCH("guilty",$C52)),ISNUMBER(SEARCH("violated",$C52))),"CONCLUSORY LANGUAGE",IF(OR($I52="",$I52="REQUIRES VERIFICATION"),"REQUIRES VERIFICATION",IF($J52="","VERIFIER MISSING","OK"))))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2" t="str">
        <f aca="false">IF($A53="","",IF(OR(ISNUMBER(SEARCH("committed",$C53)),ISNUMBER(SEARCH("guilty",$C53)),ISNUMBER(SEARCH("violated",$C53))),"CONCLUSORY LANGUAGE",IF(OR($I53="",$I53="REQUIRES VERIFICATION"),"REQUIRES VERIFICATION",IF($J53="","VERIFIER MISSING","OK"))))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2" t="str">
        <f aca="false">IF($A54="","",IF(OR(ISNUMBER(SEARCH("committed",$C54)),ISNUMBER(SEARCH("guilty",$C54)),ISNUMBER(SEARCH("violated",$C54))),"CONCLUSORY LANGUAGE",IF(OR($I54="",$I54="REQUIRES VERIFICATION"),"REQUIRES VERIFICATION",IF($J54="","VERIFIER MISSING","OK"))))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2" t="str">
        <f aca="false">IF($A55="","",IF(OR(ISNUMBER(SEARCH("committed",$C55)),ISNUMBER(SEARCH("guilty",$C55)),ISNUMBER(SEARCH("violated",$C55))),"CONCLUSORY LANGUAGE",IF(OR($I55="",$I55="REQUIRES VERIFICATION"),"REQUIRES VERIFICATION",IF($J55="","VERIFIER MISSING","OK"))))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2" t="str">
        <f aca="false">IF($A56="","",IF(OR(ISNUMBER(SEARCH("committed",$C56)),ISNUMBER(SEARCH("guilty",$C56)),ISNUMBER(SEARCH("violated",$C56))),"CONCLUSORY LANGUAGE",IF(OR($I56="",$I56="REQUIRES VERIFICATION"),"REQUIRES VERIFICATION",IF($J56="","VERIFIER MISSING","OK"))))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2" t="str">
        <f aca="false">IF($A57="","",IF(OR(ISNUMBER(SEARCH("committed",$C57)),ISNUMBER(SEARCH("guilty",$C57)),ISNUMBER(SEARCH("violated",$C57))),"CONCLUSORY LANGUAGE",IF(OR($I57="",$I57="REQUIRES VERIFICATION"),"REQUIRES VERIFICATION",IF($J57="","VERIFIER MISSING","OK"))))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2" t="str">
        <f aca="false">IF($A58="","",IF(OR(ISNUMBER(SEARCH("committed",$C58)),ISNUMBER(SEARCH("guilty",$C58)),ISNUMBER(SEARCH("violated",$C58))),"CONCLUSORY LANGUAGE",IF(OR($I58="",$I58="REQUIRES VERIFICATION"),"REQUIRES VERIFICATION",IF($J58="","VERIFIER MISSING","OK"))))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2" t="str">
        <f aca="false">IF($A59="","",IF(OR(ISNUMBER(SEARCH("committed",$C59)),ISNUMBER(SEARCH("guilty",$C59)),ISNUMBER(SEARCH("violated",$C59))),"CONCLUSORY LANGUAGE",IF(OR($I59="",$I59="REQUIRES VERIFICATION"),"REQUIRES VERIFICATION",IF($J59="","VERIFIER MISSING","OK"))))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2" t="str">
        <f aca="false">IF($A60="","",IF(OR(ISNUMBER(SEARCH("committed",$C60)),ISNUMBER(SEARCH("guilty",$C60)),ISNUMBER(SEARCH("violated",$C60))),"CONCLUSORY LANGUAGE",IF(OR($I60="",$I60="REQUIRES VERIFICATION"),"REQUIRES VERIFICATION",IF($J60="","VERIFIER MISSING","OK"))))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2" t="str">
        <f aca="false">IF($A61="","",IF(OR(ISNUMBER(SEARCH("committed",$C61)),ISNUMBER(SEARCH("guilty",$C61)),ISNUMBER(SEARCH("violated",$C61))),"CONCLUSORY LANGUAGE",IF(OR($I61="",$I61="REQUIRES VERIFICATION"),"REQUIRES VERIFICATION",IF($J61="","VERIFIER MISSING","OK"))))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2" t="str">
        <f aca="false">IF($A62="","",IF(OR(ISNUMBER(SEARCH("committed",$C62)),ISNUMBER(SEARCH("guilty",$C62)),ISNUMBER(SEARCH("violated",$C62))),"CONCLUSORY LANGUAGE",IF(OR($I62="",$I62="REQUIRES VERIFICATION"),"REQUIRES VERIFICATION",IF($J62="","VERIFIER MISSING","OK"))))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2" t="str">
        <f aca="false">IF($A63="","",IF(OR(ISNUMBER(SEARCH("committed",$C63)),ISNUMBER(SEARCH("guilty",$C63)),ISNUMBER(SEARCH("violated",$C63))),"CONCLUSORY LANGUAGE",IF(OR($I63="",$I63="REQUIRES VERIFICATION"),"REQUIRES VERIFICATION",IF($J63="","VERIFIER MISSING","OK"))))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2" t="str">
        <f aca="false">IF($A64="","",IF(OR(ISNUMBER(SEARCH("committed",$C64)),ISNUMBER(SEARCH("guilty",$C64)),ISNUMBER(SEARCH("violated",$C64))),"CONCLUSORY LANGUAGE",IF(OR($I64="",$I64="REQUIRES VERIFICATION"),"REQUIRES VERIFICATION",IF($J64="","VERIFIER MISSING","OK"))))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2" t="str">
        <f aca="false">IF($A65="","",IF(OR(ISNUMBER(SEARCH("committed",$C65)),ISNUMBER(SEARCH("guilty",$C65)),ISNUMBER(SEARCH("violated",$C65))),"CONCLUSORY LANGUAGE",IF(OR($I65="",$I65="REQUIRES VERIFICATION"),"REQUIRES VERIFICATION",IF($J65="","VERIFIER MISSING","OK"))))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2" t="str">
        <f aca="false">IF($A66="","",IF(OR(ISNUMBER(SEARCH("committed",$C66)),ISNUMBER(SEARCH("guilty",$C66)),ISNUMBER(SEARCH("violated",$C66))),"CONCLUSORY LANGUAGE",IF(OR($I66="",$I66="REQUIRES VERIFICATION"),"REQUIRES VERIFICATION",IF($J66="","VERIFIER MISSING","OK"))))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2" t="str">
        <f aca="false">IF($A67="","",IF(OR(ISNUMBER(SEARCH("committed",$C67)),ISNUMBER(SEARCH("guilty",$C67)),ISNUMBER(SEARCH("violated",$C67))),"CONCLUSORY LANGUAGE",IF(OR($I67="",$I67="REQUIRES VERIFICATION"),"REQUIRES VERIFICATION",IF($J67="","VERIFIER MISSING","OK"))))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2" t="str">
        <f aca="false">IF($A68="","",IF(OR(ISNUMBER(SEARCH("committed",$C68)),ISNUMBER(SEARCH("guilty",$C68)),ISNUMBER(SEARCH("violated",$C68))),"CONCLUSORY LANGUAGE",IF(OR($I68="",$I68="REQUIRES VERIFICATION"),"REQUIRES VERIFICATION",IF($J68="","VERIFIER MISSING","OK"))))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2" t="str">
        <f aca="false">IF($A69="","",IF(OR(ISNUMBER(SEARCH("committed",$C69)),ISNUMBER(SEARCH("guilty",$C69)),ISNUMBER(SEARCH("violated",$C69))),"CONCLUSORY LANGUAGE",IF(OR($I69="",$I69="REQUIRES VERIFICATION"),"REQUIRES VERIFICATION",IF($J69="","VERIFIER MISSING","OK"))))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2" t="str">
        <f aca="false">IF($A70="","",IF(OR(ISNUMBER(SEARCH("committed",$C70)),ISNUMBER(SEARCH("guilty",$C70)),ISNUMBER(SEARCH("violated",$C70))),"CONCLUSORY LANGUAGE",IF(OR($I70="",$I70="REQUIRES VERIFICATION"),"REQUIRES VERIFICATION",IF($J70="","VERIFIER MISSING","OK"))))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2" t="str">
        <f aca="false">IF($A71="","",IF(OR(ISNUMBER(SEARCH("committed",$C71)),ISNUMBER(SEARCH("guilty",$C71)),ISNUMBER(SEARCH("violated",$C71))),"CONCLUSORY LANGUAGE",IF(OR($I71="",$I71="REQUIRES VERIFICATION"),"REQUIRES VERIFICATION",IF($J71="","VERIFIER MISSING","OK"))))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2" t="str">
        <f aca="false">IF($A72="","",IF(OR(ISNUMBER(SEARCH("committed",$C72)),ISNUMBER(SEARCH("guilty",$C72)),ISNUMBER(SEARCH("violated",$C72))),"CONCLUSORY LANGUAGE",IF(OR($I72="",$I72="REQUIRES VERIFICATION"),"REQUIRES VERIFICATION",IF($J72="","VERIFIER MISSING","OK"))))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2" t="str">
        <f aca="false">IF($A73="","",IF(OR(ISNUMBER(SEARCH("committed",$C73)),ISNUMBER(SEARCH("guilty",$C73)),ISNUMBER(SEARCH("violated",$C73))),"CONCLUSORY LANGUAGE",IF(OR($I73="",$I73="REQUIRES VERIFICATION"),"REQUIRES VERIFICATION",IF($J73="","VERIFIER MISSING","OK"))))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2" t="str">
        <f aca="false">IF($A74="","",IF(OR(ISNUMBER(SEARCH("committed",$C74)),ISNUMBER(SEARCH("guilty",$C74)),ISNUMBER(SEARCH("violated",$C74))),"CONCLUSORY LANGUAGE",IF(OR($I74="",$I74="REQUIRES VERIFICATION"),"REQUIRES VERIFICATION",IF($J74="","VERIFIER MISSING","OK"))))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2" t="str">
        <f aca="false">IF($A75="","",IF(OR(ISNUMBER(SEARCH("committed",$C75)),ISNUMBER(SEARCH("guilty",$C75)),ISNUMBER(SEARCH("violated",$C75))),"CONCLUSORY LANGUAGE",IF(OR($I75="",$I75="REQUIRES VERIFICATION"),"REQUIRES VERIFICATION",IF($J75="","VERIFIER MISSING","OK"))))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2" t="str">
        <f aca="false">IF($A76="","",IF(OR(ISNUMBER(SEARCH("committed",$C76)),ISNUMBER(SEARCH("guilty",$C76)),ISNUMBER(SEARCH("violated",$C76))),"CONCLUSORY LANGUAGE",IF(OR($I76="",$I76="REQUIRES VERIFICATION"),"REQUIRES VERIFICATION",IF($J76="","VERIFIER MISSING","OK"))))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2" t="str">
        <f aca="false">IF($A77="","",IF(OR(ISNUMBER(SEARCH("committed",$C77)),ISNUMBER(SEARCH("guilty",$C77)),ISNUMBER(SEARCH("violated",$C77))),"CONCLUSORY LANGUAGE",IF(OR($I77="",$I77="REQUIRES VERIFICATION"),"REQUIRES VERIFICATION",IF($J77="","VERIFIER MISSING","OK"))))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2" t="str">
        <f aca="false">IF($A78="","",IF(OR(ISNUMBER(SEARCH("committed",$C78)),ISNUMBER(SEARCH("guilty",$C78)),ISNUMBER(SEARCH("violated",$C78))),"CONCLUSORY LANGUAGE",IF(OR($I78="",$I78="REQUIRES VERIFICATION"),"REQUIRES VERIFICATION",IF($J78="","VERIFIER MISSING","OK"))))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2" t="str">
        <f aca="false">IF($A79="","",IF(OR(ISNUMBER(SEARCH("committed",$C79)),ISNUMBER(SEARCH("guilty",$C79)),ISNUMBER(SEARCH("violated",$C79))),"CONCLUSORY LANGUAGE",IF(OR($I79="",$I79="REQUIRES VERIFICATION"),"REQUIRES VERIFICATION",IF($J79="","VERIFIER MISSING","OK"))))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2" t="str">
        <f aca="false">IF($A80="","",IF(OR(ISNUMBER(SEARCH("committed",$C80)),ISNUMBER(SEARCH("guilty",$C80)),ISNUMBER(SEARCH("violated",$C80))),"CONCLUSORY LANGUAGE",IF(OR($I80="",$I80="REQUIRES VERIFICATION"),"REQUIRES VERIFICATION",IF($J80="","VERIFIER MISSING","OK"))))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2" t="str">
        <f aca="false">IF($A81="","",IF(OR(ISNUMBER(SEARCH("committed",$C81)),ISNUMBER(SEARCH("guilty",$C81)),ISNUMBER(SEARCH("violated",$C81))),"CONCLUSORY LANGUAGE",IF(OR($I81="",$I81="REQUIRES VERIFICATION"),"REQUIRES VERIFICATION",IF($J81="","VERIFIER MISSING","OK"))))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2" t="str">
        <f aca="false">IF($A82="","",IF(OR(ISNUMBER(SEARCH("committed",$C82)),ISNUMBER(SEARCH("guilty",$C82)),ISNUMBER(SEARCH("violated",$C82))),"CONCLUSORY LANGUAGE",IF(OR($I82="",$I82="REQUIRES VERIFICATION"),"REQUIRES VERIFICATION",IF($J82="","VERIFIER MISSING","OK"))))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2" t="str">
        <f aca="false">IF($A83="","",IF(OR(ISNUMBER(SEARCH("committed",$C83)),ISNUMBER(SEARCH("guilty",$C83)),ISNUMBER(SEARCH("violated",$C83))),"CONCLUSORY LANGUAGE",IF(OR($I83="",$I83="REQUIRES VERIFICATION"),"REQUIRES VERIFICATION",IF($J83="","VERIFIER MISSING","OK"))))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2" t="str">
        <f aca="false">IF($A84="","",IF(OR(ISNUMBER(SEARCH("committed",$C84)),ISNUMBER(SEARCH("guilty",$C84)),ISNUMBER(SEARCH("violated",$C84))),"CONCLUSORY LANGUAGE",IF(OR($I84="",$I84="REQUIRES VERIFICATION"),"REQUIRES VERIFICATION",IF($J84="","VERIFIER MISSING","OK"))))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2" t="str">
        <f aca="false">IF($A85="","",IF(OR(ISNUMBER(SEARCH("committed",$C85)),ISNUMBER(SEARCH("guilty",$C85)),ISNUMBER(SEARCH("violated",$C85))),"CONCLUSORY LANGUAGE",IF(OR($I85="",$I85="REQUIRES VERIFICATION"),"REQUIRES VERIFICATION",IF($J85="","VERIFIER MISSING","OK"))))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2" t="str">
        <f aca="false">IF($A86="","",IF(OR(ISNUMBER(SEARCH("committed",$C86)),ISNUMBER(SEARCH("guilty",$C86)),ISNUMBER(SEARCH("violated",$C86))),"CONCLUSORY LANGUAGE",IF(OR($I86="",$I86="REQUIRES VERIFICATION"),"REQUIRES VERIFICATION",IF($J86="","VERIFIER MISSING","OK"))))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2" t="str">
        <f aca="false">IF($A87="","",IF(OR(ISNUMBER(SEARCH("committed",$C87)),ISNUMBER(SEARCH("guilty",$C87)),ISNUMBER(SEARCH("violated",$C87))),"CONCLUSORY LANGUAGE",IF(OR($I87="",$I87="REQUIRES VERIFICATION"),"REQUIRES VERIFICATION",IF($J87="","VERIFIER MISSING","OK"))))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2" t="str">
        <f aca="false">IF($A88="","",IF(OR(ISNUMBER(SEARCH("committed",$C88)),ISNUMBER(SEARCH("guilty",$C88)),ISNUMBER(SEARCH("violated",$C88))),"CONCLUSORY LANGUAGE",IF(OR($I88="",$I88="REQUIRES VERIFICATION"),"REQUIRES VERIFICATION",IF($J88="","VERIFIER MISSING","OK"))))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2" t="str">
        <f aca="false">IF($A89="","",IF(OR(ISNUMBER(SEARCH("committed",$C89)),ISNUMBER(SEARCH("guilty",$C89)),ISNUMBER(SEARCH("violated",$C89))),"CONCLUSORY LANGUAGE",IF(OR($I89="",$I89="REQUIRES VERIFICATION"),"REQUIRES VERIFICATION",IF($J89="","VERIFIER MISSING","OK"))))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2" t="str">
        <f aca="false">IF($A90="","",IF(OR(ISNUMBER(SEARCH("committed",$C90)),ISNUMBER(SEARCH("guilty",$C90)),ISNUMBER(SEARCH("violated",$C90))),"CONCLUSORY LANGUAGE",IF(OR($I90="",$I90="REQUIRES VERIFICATION"),"REQUIRES VERIFICATION",IF($J90="","VERIFIER MISSING","OK"))))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2" t="str">
        <f aca="false">IF($A91="","",IF(OR(ISNUMBER(SEARCH("committed",$C91)),ISNUMBER(SEARCH("guilty",$C91)),ISNUMBER(SEARCH("violated",$C91))),"CONCLUSORY LANGUAGE",IF(OR($I91="",$I91="REQUIRES VERIFICATION"),"REQUIRES VERIFICATION",IF($J91="","VERIFIER MISSING","OK"))))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2" t="str">
        <f aca="false">IF($A92="","",IF(OR(ISNUMBER(SEARCH("committed",$C92)),ISNUMBER(SEARCH("guilty",$C92)),ISNUMBER(SEARCH("violated",$C92))),"CONCLUSORY LANGUAGE",IF(OR($I92="",$I92="REQUIRES VERIFICATION"),"REQUIRES VERIFICATION",IF($J92="","VERIFIER MISSING","OK"))))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2" t="str">
        <f aca="false">IF($A93="","",IF(OR(ISNUMBER(SEARCH("committed",$C93)),ISNUMBER(SEARCH("guilty",$C93)),ISNUMBER(SEARCH("violated",$C93))),"CONCLUSORY LANGUAGE",IF(OR($I93="",$I93="REQUIRES VERIFICATION"),"REQUIRES VERIFICATION",IF($J93="","VERIFIER MISSING","OK"))))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2" t="str">
        <f aca="false">IF($A94="","",IF(OR(ISNUMBER(SEARCH("committed",$C94)),ISNUMBER(SEARCH("guilty",$C94)),ISNUMBER(SEARCH("violated",$C94))),"CONCLUSORY LANGUAGE",IF(OR($I94="",$I94="REQUIRES VERIFICATION"),"REQUIRES VERIFICATION",IF($J94="","VERIFIER MISSING","OK"))))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2" t="str">
        <f aca="false">IF($A95="","",IF(OR(ISNUMBER(SEARCH("committed",$C95)),ISNUMBER(SEARCH("guilty",$C95)),ISNUMBER(SEARCH("violated",$C95))),"CONCLUSORY LANGUAGE",IF(OR($I95="",$I95="REQUIRES VERIFICATION"),"REQUIRES VERIFICATION",IF($J95="","VERIFIER MISSING","OK"))))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2" t="str">
        <f aca="false">IF($A96="","",IF(OR(ISNUMBER(SEARCH("committed",$C96)),ISNUMBER(SEARCH("guilty",$C96)),ISNUMBER(SEARCH("violated",$C96))),"CONCLUSORY LANGUAGE",IF(OR($I96="",$I96="REQUIRES VERIFICATION"),"REQUIRES VERIFICATION",IF($J96="","VERIFIER MISSING","OK"))))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2" t="str">
        <f aca="false">IF($A97="","",IF(OR(ISNUMBER(SEARCH("committed",$C97)),ISNUMBER(SEARCH("guilty",$C97)),ISNUMBER(SEARCH("violated",$C97))),"CONCLUSORY LANGUAGE",IF(OR($I97="",$I97="REQUIRES VERIFICATION"),"REQUIRES VERIFICATION",IF($J97="","VERIFIER MISSING","OK"))))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2" t="str">
        <f aca="false">IF($A98="","",IF(OR(ISNUMBER(SEARCH("committed",$C98)),ISNUMBER(SEARCH("guilty",$C98)),ISNUMBER(SEARCH("violated",$C98))),"CONCLUSORY LANGUAGE",IF(OR($I98="",$I98="REQUIRES VERIFICATION"),"REQUIRES VERIFICATION",IF($J98="","VERIFIER MISSING","OK"))))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2" t="str">
        <f aca="false">IF($A99="","",IF(OR(ISNUMBER(SEARCH("committed",$C99)),ISNUMBER(SEARCH("guilty",$C99)),ISNUMBER(SEARCH("violated",$C99))),"CONCLUSORY LANGUAGE",IF(OR($I99="",$I99="REQUIRES VERIFICATION"),"REQUIRES VERIFICATION",IF($J99="","VERIFIER MISSING","OK"))))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2" t="str">
        <f aca="false">IF($A100="","",IF(OR(ISNUMBER(SEARCH("committed",$C100)),ISNUMBER(SEARCH("guilty",$C100)),ISNUMBER(SEARCH("violated",$C100))),"CONCLUSORY LANGUAGE",IF(OR($I100="",$I100="REQUIRES VERIFICATION"),"REQUIRES VERIFICATION",IF($J100="","VERIFIER MISSING","OK"))))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2" t="str">
        <f aca="false">IF($A101="","",IF(OR(ISNUMBER(SEARCH("committed",$C101)),ISNUMBER(SEARCH("guilty",$C101)),ISNUMBER(SEARCH("violated",$C101))),"CONCLUSORY LANGUAGE",IF(OR($I101="",$I101="REQUIRES VERIFICATION"),"REQUIRES VERIFICATION",IF($J101="","VERIFIER MISSING","OK"))))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2" t="str">
        <f aca="false">IF($A102="","",IF(OR(ISNUMBER(SEARCH("committed",$C102)),ISNUMBER(SEARCH("guilty",$C102)),ISNUMBER(SEARCH("violated",$C102))),"CONCLUSORY LANGUAGE",IF(OR($I102="",$I102="REQUIRES VERIFICATION"),"REQUIRES VERIFICATION",IF($J102="","VERIFIER MISSING","OK"))))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2" t="str">
        <f aca="false">IF($A103="","",IF(OR(ISNUMBER(SEARCH("committed",$C103)),ISNUMBER(SEARCH("guilty",$C103)),ISNUMBER(SEARCH("violated",$C103))),"CONCLUSORY LANGUAGE",IF(OR($I103="",$I103="REQUIRES VERIFICATION"),"REQUIRES VERIFICATION",IF($J103="","VERIFIER MISSING","OK"))))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2" t="str">
        <f aca="false">IF($A104="","",IF(OR(ISNUMBER(SEARCH("committed",$C104)),ISNUMBER(SEARCH("guilty",$C104)),ISNUMBER(SEARCH("violated",$C104))),"CONCLUSORY LANGUAGE",IF(OR($I104="",$I104="REQUIRES VERIFICATION"),"REQUIRES VERIFICATION",IF($J104="","VERIFIER MISSING","OK"))))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2" t="str">
        <f aca="false">IF($A105="","",IF(OR(ISNUMBER(SEARCH("committed",$C105)),ISNUMBER(SEARCH("guilty",$C105)),ISNUMBER(SEARCH("violated",$C105))),"CONCLUSORY LANGUAGE",IF(OR($I105="",$I105="REQUIRES VERIFICATION"),"REQUIRES VERIFICATION",IF($J105="","VERIFIER MISSING","OK"))))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2" t="str">
        <f aca="false">IF($A106="","",IF(OR(ISNUMBER(SEARCH("committed",$C106)),ISNUMBER(SEARCH("guilty",$C106)),ISNUMBER(SEARCH("violated",$C106))),"CONCLUSORY LANGUAGE",IF(OR($I106="",$I106="REQUIRES VERIFICATION"),"REQUIRES VERIFICATION",IF($J106="","VERIFIER MISSING","OK"))))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2" t="str">
        <f aca="false">IF($A107="","",IF(OR(ISNUMBER(SEARCH("committed",$C107)),ISNUMBER(SEARCH("guilty",$C107)),ISNUMBER(SEARCH("violated",$C107))),"CONCLUSORY LANGUAGE",IF(OR($I107="",$I107="REQUIRES VERIFICATION"),"REQUIRES VERIFICATION",IF($J107="","VERIFIER MISSING","OK"))))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2" t="str">
        <f aca="false">IF($A108="","",IF(OR(ISNUMBER(SEARCH("committed",$C108)),ISNUMBER(SEARCH("guilty",$C108)),ISNUMBER(SEARCH("violated",$C108))),"CONCLUSORY LANGUAGE",IF(OR($I108="",$I108="REQUIRES VERIFICATION"),"REQUIRES VERIFICATION",IF($J108="","VERIFIER MISSING","OK"))))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2" t="str">
        <f aca="false">IF($A109="","",IF(OR(ISNUMBER(SEARCH("committed",$C109)),ISNUMBER(SEARCH("guilty",$C109)),ISNUMBER(SEARCH("violated",$C109))),"CONCLUSORY LANGUAGE",IF(OR($I109="",$I109="REQUIRES VERIFICATION"),"REQUIRES VERIFICATION",IF($J109="","VERIFIER MISSING","OK"))))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2" t="str">
        <f aca="false">IF($A110="","",IF(OR(ISNUMBER(SEARCH("committed",$C110)),ISNUMBER(SEARCH("guilty",$C110)),ISNUMBER(SEARCH("violated",$C110))),"CONCLUSORY LANGUAGE",IF(OR($I110="",$I110="REQUIRES VERIFICATION"),"REQUIRES VERIFICATION",IF($J110="","VERIFIER MISSING","OK"))))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2" t="str">
        <f aca="false">IF($A111="","",IF(OR(ISNUMBER(SEARCH("committed",$C111)),ISNUMBER(SEARCH("guilty",$C111)),ISNUMBER(SEARCH("violated",$C111))),"CONCLUSORY LANGUAGE",IF(OR($I111="",$I111="REQUIRES VERIFICATION"),"REQUIRES VERIFICATION",IF($J111="","VERIFIER MISSING","OK"))))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2" t="str">
        <f aca="false">IF($A112="","",IF(OR(ISNUMBER(SEARCH("committed",$C112)),ISNUMBER(SEARCH("guilty",$C112)),ISNUMBER(SEARCH("violated",$C112))),"CONCLUSORY LANGUAGE",IF(OR($I112="",$I112="REQUIRES VERIFICATION"),"REQUIRES VERIFICATION",IF($J112="","VERIFIER MISSING","OK"))))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2" t="str">
        <f aca="false">IF($A113="","",IF(OR(ISNUMBER(SEARCH("committed",$C113)),ISNUMBER(SEARCH("guilty",$C113)),ISNUMBER(SEARCH("violated",$C113))),"CONCLUSORY LANGUAGE",IF(OR($I113="",$I113="REQUIRES VERIFICATION"),"REQUIRES VERIFICATION",IF($J113="","VERIFIER MISSING","OK"))))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2" t="str">
        <f aca="false">IF($A114="","",IF(OR(ISNUMBER(SEARCH("committed",$C114)),ISNUMBER(SEARCH("guilty",$C114)),ISNUMBER(SEARCH("violated",$C114))),"CONCLUSORY LANGUAGE",IF(OR($I114="",$I114="REQUIRES VERIFICATION"),"REQUIRES VERIFICATION",IF($J114="","VERIFIER MISSING","OK"))))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2" t="str">
        <f aca="false">IF($A115="","",IF(OR(ISNUMBER(SEARCH("committed",$C115)),ISNUMBER(SEARCH("guilty",$C115)),ISNUMBER(SEARCH("violated",$C115))),"CONCLUSORY LANGUAGE",IF(OR($I115="",$I115="REQUIRES VERIFICATION"),"REQUIRES VERIFICATION",IF($J115="","VERIFIER MISSING","OK"))))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2" t="str">
        <f aca="false">IF($A116="","",IF(OR(ISNUMBER(SEARCH("committed",$C116)),ISNUMBER(SEARCH("guilty",$C116)),ISNUMBER(SEARCH("violated",$C116))),"CONCLUSORY LANGUAGE",IF(OR($I116="",$I116="REQUIRES VERIFICATION"),"REQUIRES VERIFICATION",IF($J116="","VERIFIER MISSING","OK"))))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2" t="str">
        <f aca="false">IF($A117="","",IF(OR(ISNUMBER(SEARCH("committed",$C117)),ISNUMBER(SEARCH("guilty",$C117)),ISNUMBER(SEARCH("violated",$C117))),"CONCLUSORY LANGUAGE",IF(OR($I117="",$I117="REQUIRES VERIFICATION"),"REQUIRES VERIFICATION",IF($J117="","VERIFIER MISSING","OK"))))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2" t="str">
        <f aca="false">IF($A118="","",IF(OR(ISNUMBER(SEARCH("committed",$C118)),ISNUMBER(SEARCH("guilty",$C118)),ISNUMBER(SEARCH("violated",$C118))),"CONCLUSORY LANGUAGE",IF(OR($I118="",$I118="REQUIRES VERIFICATION"),"REQUIRES VERIFICATION",IF($J118="","VERIFIER MISSING","OK"))))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2" t="str">
        <f aca="false">IF($A119="","",IF(OR(ISNUMBER(SEARCH("committed",$C119)),ISNUMBER(SEARCH("guilty",$C119)),ISNUMBER(SEARCH("violated",$C119))),"CONCLUSORY LANGUAGE",IF(OR($I119="",$I119="REQUIRES VERIFICATION"),"REQUIRES VERIFICATION",IF($J119="","VERIFIER MISSING","OK"))))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2" t="str">
        <f aca="false">IF($A120="","",IF(OR(ISNUMBER(SEARCH("committed",$C120)),ISNUMBER(SEARCH("guilty",$C120)),ISNUMBER(SEARCH("violated",$C120))),"CONCLUSORY LANGUAGE",IF(OR($I120="",$I120="REQUIRES VERIFICATION"),"REQUIRES VERIFICATION",IF($J120="","VERIFIER MISSING","OK"))))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2" t="str">
        <f aca="false">IF($A121="","",IF(OR(ISNUMBER(SEARCH("committed",$C121)),ISNUMBER(SEARCH("guilty",$C121)),ISNUMBER(SEARCH("violated",$C121))),"CONCLUSORY LANGUAGE",IF(OR($I121="",$I121="REQUIRES VERIFICATION"),"REQUIRES VERIFICATION",IF($J121="","VERIFIER MISSING","OK"))))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2" t="str">
        <f aca="false">IF($A122="","",IF(OR(ISNUMBER(SEARCH("committed",$C122)),ISNUMBER(SEARCH("guilty",$C122)),ISNUMBER(SEARCH("violated",$C122))),"CONCLUSORY LANGUAGE",IF(OR($I122="",$I122="REQUIRES VERIFICATION"),"REQUIRES VERIFICATION",IF($J122="","VERIFIER MISSING","OK"))))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2" t="str">
        <f aca="false">IF($A123="","",IF(OR(ISNUMBER(SEARCH("committed",$C123)),ISNUMBER(SEARCH("guilty",$C123)),ISNUMBER(SEARCH("violated",$C123))),"CONCLUSORY LANGUAGE",IF(OR($I123="",$I123="REQUIRES VERIFICATION"),"REQUIRES VERIFICATION",IF($J123="","VERIFIER MISSING","OK"))))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2" t="str">
        <f aca="false">IF($A124="","",IF(OR(ISNUMBER(SEARCH("committed",$C124)),ISNUMBER(SEARCH("guilty",$C124)),ISNUMBER(SEARCH("violated",$C124))),"CONCLUSORY LANGUAGE",IF(OR($I124="",$I124="REQUIRES VERIFICATION"),"REQUIRES VERIFICATION",IF($J124="","VERIFIER MISSING","OK"))))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2" t="str">
        <f aca="false">IF($A125="","",IF(OR(ISNUMBER(SEARCH("committed",$C125)),ISNUMBER(SEARCH("guilty",$C125)),ISNUMBER(SEARCH("violated",$C125))),"CONCLUSORY LANGUAGE",IF(OR($I125="",$I125="REQUIRES VERIFICATION"),"REQUIRES VERIFICATION",IF($J125="","VERIFIER MISSING","OK"))))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2" t="str">
        <f aca="false">IF($A126="","",IF(OR(ISNUMBER(SEARCH("committed",$C126)),ISNUMBER(SEARCH("guilty",$C126)),ISNUMBER(SEARCH("violated",$C126))),"CONCLUSORY LANGUAGE",IF(OR($I126="",$I126="REQUIRES VERIFICATION"),"REQUIRES VERIFICATION",IF($J126="","VERIFIER MISSING","OK"))))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2" t="str">
        <f aca="false">IF($A127="","",IF(OR(ISNUMBER(SEARCH("committed",$C127)),ISNUMBER(SEARCH("guilty",$C127)),ISNUMBER(SEARCH("violated",$C127))),"CONCLUSORY LANGUAGE",IF(OR($I127="",$I127="REQUIRES VERIFICATION"),"REQUIRES VERIFICATION",IF($J127="","VERIFIER MISSING","OK"))))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2" t="str">
        <f aca="false">IF($A128="","",IF(OR(ISNUMBER(SEARCH("committed",$C128)),ISNUMBER(SEARCH("guilty",$C128)),ISNUMBER(SEARCH("violated",$C128))),"CONCLUSORY LANGUAGE",IF(OR($I128="",$I128="REQUIRES VERIFICATION"),"REQUIRES VERIFICATION",IF($J128="","VERIFIER MISSING","OK"))))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2" t="str">
        <f aca="false">IF($A129="","",IF(OR(ISNUMBER(SEARCH("committed",$C129)),ISNUMBER(SEARCH("guilty",$C129)),ISNUMBER(SEARCH("violated",$C129))),"CONCLUSORY LANGUAGE",IF(OR($I129="",$I129="REQUIRES VERIFICATION"),"REQUIRES VERIFICATION",IF($J129="","VERIFIER MISSING","OK"))))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2" t="str">
        <f aca="false">IF($A130="","",IF(OR(ISNUMBER(SEARCH("committed",$C130)),ISNUMBER(SEARCH("guilty",$C130)),ISNUMBER(SEARCH("violated",$C130))),"CONCLUSORY LANGUAGE",IF(OR($I130="",$I130="REQUIRES VERIFICATION"),"REQUIRES VERIFICATION",IF($J130="","VERIFIER MISSING","OK"))))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2" t="str">
        <f aca="false">IF($A131="","",IF(OR(ISNUMBER(SEARCH("committed",$C131)),ISNUMBER(SEARCH("guilty",$C131)),ISNUMBER(SEARCH("violated",$C131))),"CONCLUSORY LANGUAGE",IF(OR($I131="",$I131="REQUIRES VERIFICATION"),"REQUIRES VERIFICATION",IF($J131="","VERIFIER MISSING","OK"))))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2" t="str">
        <f aca="false">IF($A132="","",IF(OR(ISNUMBER(SEARCH("committed",$C132)),ISNUMBER(SEARCH("guilty",$C132)),ISNUMBER(SEARCH("violated",$C132))),"CONCLUSORY LANGUAGE",IF(OR($I132="",$I132="REQUIRES VERIFICATION"),"REQUIRES VERIFICATION",IF($J132="","VERIFIER MISSING","OK"))))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2" t="str">
        <f aca="false">IF($A133="","",IF(OR(ISNUMBER(SEARCH("committed",$C133)),ISNUMBER(SEARCH("guilty",$C133)),ISNUMBER(SEARCH("violated",$C133))),"CONCLUSORY LANGUAGE",IF(OR($I133="",$I133="REQUIRES VERIFICATION"),"REQUIRES VERIFICATION",IF($J133="","VERIFIER MISSING","OK"))))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2" t="str">
        <f aca="false">IF($A134="","",IF(OR(ISNUMBER(SEARCH("committed",$C134)),ISNUMBER(SEARCH("guilty",$C134)),ISNUMBER(SEARCH("violated",$C134))),"CONCLUSORY LANGUAGE",IF(OR($I134="",$I134="REQUIRES VERIFICATION"),"REQUIRES VERIFICATION",IF($J134="","VERIFIER MISSING","OK"))))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2" t="str">
        <f aca="false">IF($A135="","",IF(OR(ISNUMBER(SEARCH("committed",$C135)),ISNUMBER(SEARCH("guilty",$C135)),ISNUMBER(SEARCH("violated",$C135))),"CONCLUSORY LANGUAGE",IF(OR($I135="",$I135="REQUIRES VERIFICATION"),"REQUIRES VERIFICATION",IF($J135="","VERIFIER MISSING","OK"))))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2" t="str">
        <f aca="false">IF($A136="","",IF(OR(ISNUMBER(SEARCH("committed",$C136)),ISNUMBER(SEARCH("guilty",$C136)),ISNUMBER(SEARCH("violated",$C136))),"CONCLUSORY LANGUAGE",IF(OR($I136="",$I136="REQUIRES VERIFICATION"),"REQUIRES VERIFICATION",IF($J136="","VERIFIER MISSING","OK"))))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2" t="str">
        <f aca="false">IF($A137="","",IF(OR(ISNUMBER(SEARCH("committed",$C137)),ISNUMBER(SEARCH("guilty",$C137)),ISNUMBER(SEARCH("violated",$C137))),"CONCLUSORY LANGUAGE",IF(OR($I137="",$I137="REQUIRES VERIFICATION"),"REQUIRES VERIFICATION",IF($J137="","VERIFIER MISSING","OK"))))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2" t="str">
        <f aca="false">IF($A138="","",IF(OR(ISNUMBER(SEARCH("committed",$C138)),ISNUMBER(SEARCH("guilty",$C138)),ISNUMBER(SEARCH("violated",$C138))),"CONCLUSORY LANGUAGE",IF(OR($I138="",$I138="REQUIRES VERIFICATION"),"REQUIRES VERIFICATION",IF($J138="","VERIFIER MISSING","OK"))))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2" t="str">
        <f aca="false">IF($A139="","",IF(OR(ISNUMBER(SEARCH("committed",$C139)),ISNUMBER(SEARCH("guilty",$C139)),ISNUMBER(SEARCH("violated",$C139))),"CONCLUSORY LANGUAGE",IF(OR($I139="",$I139="REQUIRES VERIFICATION"),"REQUIRES VERIFICATION",IF($J139="","VERIFIER MISSING","OK"))))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2" t="str">
        <f aca="false">IF($A140="","",IF(OR(ISNUMBER(SEARCH("committed",$C140)),ISNUMBER(SEARCH("guilty",$C140)),ISNUMBER(SEARCH("violated",$C140))),"CONCLUSORY LANGUAGE",IF(OR($I140="",$I140="REQUIRES VERIFICATION"),"REQUIRES VERIFICATION",IF($J140="","VERIFIER MISSING","OK"))))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2" t="str">
        <f aca="false">IF($A141="","",IF(OR(ISNUMBER(SEARCH("committed",$C141)),ISNUMBER(SEARCH("guilty",$C141)),ISNUMBER(SEARCH("violated",$C141))),"CONCLUSORY LANGUAGE",IF(OR($I141="",$I141="REQUIRES VERIFICATION"),"REQUIRES VERIFICATION",IF($J141="","VERIFIER MISSING","OK"))))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2" t="str">
        <f aca="false">IF($A142="","",IF(OR(ISNUMBER(SEARCH("committed",$C142)),ISNUMBER(SEARCH("guilty",$C142)),ISNUMBER(SEARCH("violated",$C142))),"CONCLUSORY LANGUAGE",IF(OR($I142="",$I142="REQUIRES VERIFICATION"),"REQUIRES VERIFICATION",IF($J142="","VERIFIER MISSING","OK"))))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2" t="str">
        <f aca="false">IF($A143="","",IF(OR(ISNUMBER(SEARCH("committed",$C143)),ISNUMBER(SEARCH("guilty",$C143)),ISNUMBER(SEARCH("violated",$C143))),"CONCLUSORY LANGUAGE",IF(OR($I143="",$I143="REQUIRES VERIFICATION"),"REQUIRES VERIFICATION",IF($J143="","VERIFIER MISSING","OK"))))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2" t="str">
        <f aca="false">IF($A144="","",IF(OR(ISNUMBER(SEARCH("committed",$C144)),ISNUMBER(SEARCH("guilty",$C144)),ISNUMBER(SEARCH("violated",$C144))),"CONCLUSORY LANGUAGE",IF(OR($I144="",$I144="REQUIRES VERIFICATION"),"REQUIRES VERIFICATION",IF($J144="","VERIFIER MISSING","OK"))))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2" t="str">
        <f aca="false">IF($A145="","",IF(OR(ISNUMBER(SEARCH("committed",$C145)),ISNUMBER(SEARCH("guilty",$C145)),ISNUMBER(SEARCH("violated",$C145))),"CONCLUSORY LANGUAGE",IF(OR($I145="",$I145="REQUIRES VERIFICATION"),"REQUIRES VERIFICATION",IF($J145="","VERIFIER MISSING","OK"))))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2" t="str">
        <f aca="false">IF($A146="","",IF(OR(ISNUMBER(SEARCH("committed",$C146)),ISNUMBER(SEARCH("guilty",$C146)),ISNUMBER(SEARCH("violated",$C146))),"CONCLUSORY LANGUAGE",IF(OR($I146="",$I146="REQUIRES VERIFICATION"),"REQUIRES VERIFICATION",IF($J146="","VERIFIER MISSING","OK"))))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2" t="str">
        <f aca="false">IF($A147="","",IF(OR(ISNUMBER(SEARCH("committed",$C147)),ISNUMBER(SEARCH("guilty",$C147)),ISNUMBER(SEARCH("violated",$C147))),"CONCLUSORY LANGUAGE",IF(OR($I147="",$I147="REQUIRES VERIFICATION"),"REQUIRES VERIFICATION",IF($J147="","VERIFIER MISSING","OK"))))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2" t="str">
        <f aca="false">IF($A148="","",IF(OR(ISNUMBER(SEARCH("committed",$C148)),ISNUMBER(SEARCH("guilty",$C148)),ISNUMBER(SEARCH("violated",$C148))),"CONCLUSORY LANGUAGE",IF(OR($I148="",$I148="REQUIRES VERIFICATION"),"REQUIRES VERIFICATION",IF($J148="","VERIFIER MISSING","OK"))))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2" t="str">
        <f aca="false">IF($A149="","",IF(OR(ISNUMBER(SEARCH("committed",$C149)),ISNUMBER(SEARCH("guilty",$C149)),ISNUMBER(SEARCH("violated",$C149))),"CONCLUSORY LANGUAGE",IF(OR($I149="",$I149="REQUIRES VERIFICATION"),"REQUIRES VERIFICATION",IF($J149="","VERIFIER MISSING","OK"))))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2" t="str">
        <f aca="false">IF($A150="","",IF(OR(ISNUMBER(SEARCH("committed",$C150)),ISNUMBER(SEARCH("guilty",$C150)),ISNUMBER(SEARCH("violated",$C150))),"CONCLUSORY LANGUAGE",IF(OR($I150="",$I150="REQUIRES VERIFICATION"),"REQUIRES VERIFICATION",IF($J150="","VERIFIER MISSING","OK"))))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2" t="str">
        <f aca="false">IF($A151="","",IF(OR(ISNUMBER(SEARCH("committed",$C151)),ISNUMBER(SEARCH("guilty",$C151)),ISNUMBER(SEARCH("violated",$C151))),"CONCLUSORY LANGUAGE",IF(OR($I151="",$I151="REQUIRES VERIFICATION"),"REQUIRES VERIFICATION",IF($J151="","VERIFIER MISSING","OK"))))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2" t="str">
        <f aca="false">IF($A152="","",IF(OR(ISNUMBER(SEARCH("committed",$C152)),ISNUMBER(SEARCH("guilty",$C152)),ISNUMBER(SEARCH("violated",$C152))),"CONCLUSORY LANGUAGE",IF(OR($I152="",$I152="REQUIRES VERIFICATION"),"REQUIRES VERIFICATION",IF($J152="","VERIFIER MISSING","OK"))))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2" t="str">
        <f aca="false">IF($A153="","",IF(OR(ISNUMBER(SEARCH("committed",$C153)),ISNUMBER(SEARCH("guilty",$C153)),ISNUMBER(SEARCH("violated",$C153))),"CONCLUSORY LANGUAGE",IF(OR($I153="",$I153="REQUIRES VERIFICATION"),"REQUIRES VERIFICATION",IF($J153="","VERIFIER MISSING","OK"))))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2" t="str">
        <f aca="false">IF($A154="","",IF(OR(ISNUMBER(SEARCH("committed",$C154)),ISNUMBER(SEARCH("guilty",$C154)),ISNUMBER(SEARCH("violated",$C154))),"CONCLUSORY LANGUAGE",IF(OR($I154="",$I154="REQUIRES VERIFICATION"),"REQUIRES VERIFICATION",IF($J154="","VERIFIER MISSING","OK"))))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2" t="str">
        <f aca="false">IF($A155="","",IF(OR(ISNUMBER(SEARCH("committed",$C155)),ISNUMBER(SEARCH("guilty",$C155)),ISNUMBER(SEARCH("violated",$C155))),"CONCLUSORY LANGUAGE",IF(OR($I155="",$I155="REQUIRES VERIFICATION"),"REQUIRES VERIFICATION",IF($J155="","VERIFIER MISSING","OK"))))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2" t="str">
        <f aca="false">IF($A156="","",IF(OR(ISNUMBER(SEARCH("committed",$C156)),ISNUMBER(SEARCH("guilty",$C156)),ISNUMBER(SEARCH("violated",$C156))),"CONCLUSORY LANGUAGE",IF(OR($I156="",$I156="REQUIRES VERIFICATION"),"REQUIRES VERIFICATION",IF($J156="","VERIFIER MISSING","OK"))))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2" t="str">
        <f aca="false">IF($A157="","",IF(OR(ISNUMBER(SEARCH("committed",$C157)),ISNUMBER(SEARCH("guilty",$C157)),ISNUMBER(SEARCH("violated",$C157))),"CONCLUSORY LANGUAGE",IF(OR($I157="",$I157="REQUIRES VERIFICATION"),"REQUIRES VERIFICATION",IF($J157="","VERIFIER MISSING","OK"))))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2" t="str">
        <f aca="false">IF($A158="","",IF(OR(ISNUMBER(SEARCH("committed",$C158)),ISNUMBER(SEARCH("guilty",$C158)),ISNUMBER(SEARCH("violated",$C158))),"CONCLUSORY LANGUAGE",IF(OR($I158="",$I158="REQUIRES VERIFICATION"),"REQUIRES VERIFICATION",IF($J158="","VERIFIER MISSING","OK"))))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2" t="str">
        <f aca="false">IF($A159="","",IF(OR(ISNUMBER(SEARCH("committed",$C159)),ISNUMBER(SEARCH("guilty",$C159)),ISNUMBER(SEARCH("violated",$C159))),"CONCLUSORY LANGUAGE",IF(OR($I159="",$I159="REQUIRES VERIFICATION"),"REQUIRES VERIFICATION",IF($J159="","VERIFIER MISSING","OK"))))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2" t="str">
        <f aca="false">IF($A160="","",IF(OR(ISNUMBER(SEARCH("committed",$C160)),ISNUMBER(SEARCH("guilty",$C160)),ISNUMBER(SEARCH("violated",$C160))),"CONCLUSORY LANGUAGE",IF(OR($I160="",$I160="REQUIRES VERIFICATION"),"REQUIRES VERIFICATION",IF($J160="","VERIFIER MISSING","OK"))))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2" t="str">
        <f aca="false">IF($A161="","",IF(OR(ISNUMBER(SEARCH("committed",$C161)),ISNUMBER(SEARCH("guilty",$C161)),ISNUMBER(SEARCH("violated",$C161))),"CONCLUSORY LANGUAGE",IF(OR($I161="",$I161="REQUIRES VERIFICATION"),"REQUIRES VERIFICATION",IF($J161="","VERIFIER MISSING","OK"))))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2" t="str">
        <f aca="false">IF($A162="","",IF(OR(ISNUMBER(SEARCH("committed",$C162)),ISNUMBER(SEARCH("guilty",$C162)),ISNUMBER(SEARCH("violated",$C162))),"CONCLUSORY LANGUAGE",IF(OR($I162="",$I162="REQUIRES VERIFICATION"),"REQUIRES VERIFICATION",IF($J162="","VERIFIER MISSING","OK"))))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2" t="str">
        <f aca="false">IF($A163="","",IF(OR(ISNUMBER(SEARCH("committed",$C163)),ISNUMBER(SEARCH("guilty",$C163)),ISNUMBER(SEARCH("violated",$C163))),"CONCLUSORY LANGUAGE",IF(OR($I163="",$I163="REQUIRES VERIFICATION"),"REQUIRES VERIFICATION",IF($J163="","VERIFIER MISSING","OK"))))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2" t="str">
        <f aca="false">IF($A164="","",IF(OR(ISNUMBER(SEARCH("committed",$C164)),ISNUMBER(SEARCH("guilty",$C164)),ISNUMBER(SEARCH("violated",$C164))),"CONCLUSORY LANGUAGE",IF(OR($I164="",$I164="REQUIRES VERIFICATION"),"REQUIRES VERIFICATION",IF($J164="","VERIFIER MISSING","OK"))))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2" t="str">
        <f aca="false">IF($A165="","",IF(OR(ISNUMBER(SEARCH("committed",$C165)),ISNUMBER(SEARCH("guilty",$C165)),ISNUMBER(SEARCH("violated",$C165))),"CONCLUSORY LANGUAGE",IF(OR($I165="",$I165="REQUIRES VERIFICATION"),"REQUIRES VERIFICATION",IF($J165="","VERIFIER MISSING","OK"))))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2" t="str">
        <f aca="false">IF($A166="","",IF(OR(ISNUMBER(SEARCH("committed",$C166)),ISNUMBER(SEARCH("guilty",$C166)),ISNUMBER(SEARCH("violated",$C166))),"CONCLUSORY LANGUAGE",IF(OR($I166="",$I166="REQUIRES VERIFICATION"),"REQUIRES VERIFICATION",IF($J166="","VERIFIER MISSING","OK"))))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2" t="str">
        <f aca="false">IF($A167="","",IF(OR(ISNUMBER(SEARCH("committed",$C167)),ISNUMBER(SEARCH("guilty",$C167)),ISNUMBER(SEARCH("violated",$C167))),"CONCLUSORY LANGUAGE",IF(OR($I167="",$I167="REQUIRES VERIFICATION"),"REQUIRES VERIFICATION",IF($J167="","VERIFIER MISSING","OK"))))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2" t="str">
        <f aca="false">IF($A168="","",IF(OR(ISNUMBER(SEARCH("committed",$C168)),ISNUMBER(SEARCH("guilty",$C168)),ISNUMBER(SEARCH("violated",$C168))),"CONCLUSORY LANGUAGE",IF(OR($I168="",$I168="REQUIRES VERIFICATION"),"REQUIRES VERIFICATION",IF($J168="","VERIFIER MISSING","OK"))))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2" t="str">
        <f aca="false">IF($A169="","",IF(OR(ISNUMBER(SEARCH("committed",$C169)),ISNUMBER(SEARCH("guilty",$C169)),ISNUMBER(SEARCH("violated",$C169))),"CONCLUSORY LANGUAGE",IF(OR($I169="",$I169="REQUIRES VERIFICATION"),"REQUIRES VERIFICATION",IF($J169="","VERIFIER MISSING","OK"))))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2" t="str">
        <f aca="false">IF($A170="","",IF(OR(ISNUMBER(SEARCH("committed",$C170)),ISNUMBER(SEARCH("guilty",$C170)),ISNUMBER(SEARCH("violated",$C170))),"CONCLUSORY LANGUAGE",IF(OR($I170="",$I170="REQUIRES VERIFICATION"),"REQUIRES VERIFICATION",IF($J170="","VERIFIER MISSING","OK"))))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2" t="str">
        <f aca="false">IF($A171="","",IF(OR(ISNUMBER(SEARCH("committed",$C171)),ISNUMBER(SEARCH("guilty",$C171)),ISNUMBER(SEARCH("violated",$C171))),"CONCLUSORY LANGUAGE",IF(OR($I171="",$I171="REQUIRES VERIFICATION"),"REQUIRES VERIFICATION",IF($J171="","VERIFIER MISSING","OK"))))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2" t="str">
        <f aca="false">IF($A172="","",IF(OR(ISNUMBER(SEARCH("committed",$C172)),ISNUMBER(SEARCH("guilty",$C172)),ISNUMBER(SEARCH("violated",$C172))),"CONCLUSORY LANGUAGE",IF(OR($I172="",$I172="REQUIRES VERIFICATION"),"REQUIRES VERIFICATION",IF($J172="","VERIFIER MISSING","OK"))))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2" t="str">
        <f aca="false">IF($A173="","",IF(OR(ISNUMBER(SEARCH("committed",$C173)),ISNUMBER(SEARCH("guilty",$C173)),ISNUMBER(SEARCH("violated",$C173))),"CONCLUSORY LANGUAGE",IF(OR($I173="",$I173="REQUIRES VERIFICATION"),"REQUIRES VERIFICATION",IF($J173="","VERIFIER MISSING","OK"))))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2" t="str">
        <f aca="false">IF($A174="","",IF(OR(ISNUMBER(SEARCH("committed",$C174)),ISNUMBER(SEARCH("guilty",$C174)),ISNUMBER(SEARCH("violated",$C174))),"CONCLUSORY LANGUAGE",IF(OR($I174="",$I174="REQUIRES VERIFICATION"),"REQUIRES VERIFICATION",IF($J174="","VERIFIER MISSING","OK"))))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2" t="str">
        <f aca="false">IF($A175="","",IF(OR(ISNUMBER(SEARCH("committed",$C175)),ISNUMBER(SEARCH("guilty",$C175)),ISNUMBER(SEARCH("violated",$C175))),"CONCLUSORY LANGUAGE",IF(OR($I175="",$I175="REQUIRES VERIFICATION"),"REQUIRES VERIFICATION",IF($J175="","VERIFIER MISSING","OK"))))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2" t="str">
        <f aca="false">IF($A176="","",IF(OR(ISNUMBER(SEARCH("committed",$C176)),ISNUMBER(SEARCH("guilty",$C176)),ISNUMBER(SEARCH("violated",$C176))),"CONCLUSORY LANGUAGE",IF(OR($I176="",$I176="REQUIRES VERIFICATION"),"REQUIRES VERIFICATION",IF($J176="","VERIFIER MISSING","OK"))))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2" t="str">
        <f aca="false">IF($A177="","",IF(OR(ISNUMBER(SEARCH("committed",$C177)),ISNUMBER(SEARCH("guilty",$C177)),ISNUMBER(SEARCH("violated",$C177))),"CONCLUSORY LANGUAGE",IF(OR($I177="",$I177="REQUIRES VERIFICATION"),"REQUIRES VERIFICATION",IF($J177="","VERIFIER MISSING","OK"))))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2" t="str">
        <f aca="false">IF($A178="","",IF(OR(ISNUMBER(SEARCH("committed",$C178)),ISNUMBER(SEARCH("guilty",$C178)),ISNUMBER(SEARCH("violated",$C178))),"CONCLUSORY LANGUAGE",IF(OR($I178="",$I178="REQUIRES VERIFICATION"),"REQUIRES VERIFICATION",IF($J178="","VERIFIER MISSING","OK"))))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2" t="str">
        <f aca="false">IF($A179="","",IF(OR(ISNUMBER(SEARCH("committed",$C179)),ISNUMBER(SEARCH("guilty",$C179)),ISNUMBER(SEARCH("violated",$C179))),"CONCLUSORY LANGUAGE",IF(OR($I179="",$I179="REQUIRES VERIFICATION"),"REQUIRES VERIFICATION",IF($J179="","VERIFIER MISSING","OK"))))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2" t="str">
        <f aca="false">IF($A180="","",IF(OR(ISNUMBER(SEARCH("committed",$C180)),ISNUMBER(SEARCH("guilty",$C180)),ISNUMBER(SEARCH("violated",$C180))),"CONCLUSORY LANGUAGE",IF(OR($I180="",$I180="REQUIRES VERIFICATION"),"REQUIRES VERIFICATION",IF($J180="","VERIFIER MISSING","OK"))))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2" t="str">
        <f aca="false">IF($A181="","",IF(OR(ISNUMBER(SEARCH("committed",$C181)),ISNUMBER(SEARCH("guilty",$C181)),ISNUMBER(SEARCH("violated",$C181))),"CONCLUSORY LANGUAGE",IF(OR($I181="",$I181="REQUIRES VERIFICATION"),"REQUIRES VERIFICATION",IF($J181="","VERIFIER MISSING","OK"))))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2" t="str">
        <f aca="false">IF($A182="","",IF(OR(ISNUMBER(SEARCH("committed",$C182)),ISNUMBER(SEARCH("guilty",$C182)),ISNUMBER(SEARCH("violated",$C182))),"CONCLUSORY LANGUAGE",IF(OR($I182="",$I182="REQUIRES VERIFICATION"),"REQUIRES VERIFICATION",IF($J182="","VERIFIER MISSING","OK"))))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2" t="str">
        <f aca="false">IF($A183="","",IF(OR(ISNUMBER(SEARCH("committed",$C183)),ISNUMBER(SEARCH("guilty",$C183)),ISNUMBER(SEARCH("violated",$C183))),"CONCLUSORY LANGUAGE",IF(OR($I183="",$I183="REQUIRES VERIFICATION"),"REQUIRES VERIFICATION",IF($J183="","VERIFIER MISSING","OK"))))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2" t="str">
        <f aca="false">IF($A184="","",IF(OR(ISNUMBER(SEARCH("committed",$C184)),ISNUMBER(SEARCH("guilty",$C184)),ISNUMBER(SEARCH("violated",$C184))),"CONCLUSORY LANGUAGE",IF(OR($I184="",$I184="REQUIRES VERIFICATION"),"REQUIRES VERIFICATION",IF($J184="","VERIFIER MISSING","OK"))))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2" t="str">
        <f aca="false">IF($A185="","",IF(OR(ISNUMBER(SEARCH("committed",$C185)),ISNUMBER(SEARCH("guilty",$C185)),ISNUMBER(SEARCH("violated",$C185))),"CONCLUSORY LANGUAGE",IF(OR($I185="",$I185="REQUIRES VERIFICATION"),"REQUIRES VERIFICATION",IF($J185="","VERIFIER MISSING","OK"))))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2" t="str">
        <f aca="false">IF($A186="","",IF(OR(ISNUMBER(SEARCH("committed",$C186)),ISNUMBER(SEARCH("guilty",$C186)),ISNUMBER(SEARCH("violated",$C186))),"CONCLUSORY LANGUAGE",IF(OR($I186="",$I186="REQUIRES VERIFICATION"),"REQUIRES VERIFICATION",IF($J186="","VERIFIER MISSING","OK"))))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2" t="str">
        <f aca="false">IF($A187="","",IF(OR(ISNUMBER(SEARCH("committed",$C187)),ISNUMBER(SEARCH("guilty",$C187)),ISNUMBER(SEARCH("violated",$C187))),"CONCLUSORY LANGUAGE",IF(OR($I187="",$I187="REQUIRES VERIFICATION"),"REQUIRES VERIFICATION",IF($J187="","VERIFIER MISSING","OK"))))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2" t="str">
        <f aca="false">IF($A188="","",IF(OR(ISNUMBER(SEARCH("committed",$C188)),ISNUMBER(SEARCH("guilty",$C188)),ISNUMBER(SEARCH("violated",$C188))),"CONCLUSORY LANGUAGE",IF(OR($I188="",$I188="REQUIRES VERIFICATION"),"REQUIRES VERIFICATION",IF($J188="","VERIFIER MISSING","OK"))))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2" t="str">
        <f aca="false">IF($A189="","",IF(OR(ISNUMBER(SEARCH("committed",$C189)),ISNUMBER(SEARCH("guilty",$C189)),ISNUMBER(SEARCH("violated",$C189))),"CONCLUSORY LANGUAGE",IF(OR($I189="",$I189="REQUIRES VERIFICATION"),"REQUIRES VERIFICATION",IF($J189="","VERIFIER MISSING","OK"))))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2" t="str">
        <f aca="false">IF($A190="","",IF(OR(ISNUMBER(SEARCH("committed",$C190)),ISNUMBER(SEARCH("guilty",$C190)),ISNUMBER(SEARCH("violated",$C190))),"CONCLUSORY LANGUAGE",IF(OR($I190="",$I190="REQUIRES VERIFICATION"),"REQUIRES VERIFICATION",IF($J190="","VERIFIER MISSING","OK"))))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2" t="str">
        <f aca="false">IF($A191="","",IF(OR(ISNUMBER(SEARCH("committed",$C191)),ISNUMBER(SEARCH("guilty",$C191)),ISNUMBER(SEARCH("violated",$C191))),"CONCLUSORY LANGUAGE",IF(OR($I191="",$I191="REQUIRES VERIFICATION"),"REQUIRES VERIFICATION",IF($J191="","VERIFIER MISSING","OK"))))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2" t="str">
        <f aca="false">IF($A192="","",IF(OR(ISNUMBER(SEARCH("committed",$C192)),ISNUMBER(SEARCH("guilty",$C192)),ISNUMBER(SEARCH("violated",$C192))),"CONCLUSORY LANGUAGE",IF(OR($I192="",$I192="REQUIRES VERIFICATION"),"REQUIRES VERIFICATION",IF($J192="","VERIFIER MISSING","OK"))))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2" t="str">
        <f aca="false">IF($A193="","",IF(OR(ISNUMBER(SEARCH("committed",$C193)),ISNUMBER(SEARCH("guilty",$C193)),ISNUMBER(SEARCH("violated",$C193))),"CONCLUSORY LANGUAGE",IF(OR($I193="",$I193="REQUIRES VERIFICATION"),"REQUIRES VERIFICATION",IF($J193="","VERIFIER MISSING","OK"))))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2" t="str">
        <f aca="false">IF($A194="","",IF(OR(ISNUMBER(SEARCH("committed",$C194)),ISNUMBER(SEARCH("guilty",$C194)),ISNUMBER(SEARCH("violated",$C194))),"CONCLUSORY LANGUAGE",IF(OR($I194="",$I194="REQUIRES VERIFICATION"),"REQUIRES VERIFICATION",IF($J194="","VERIFIER MISSING","OK"))))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2" t="str">
        <f aca="false">IF($A195="","",IF(OR(ISNUMBER(SEARCH("committed",$C195)),ISNUMBER(SEARCH("guilty",$C195)),ISNUMBER(SEARCH("violated",$C195))),"CONCLUSORY LANGUAGE",IF(OR($I195="",$I195="REQUIRES VERIFICATION"),"REQUIRES VERIFICATION",IF($J195="","VERIFIER MISSING","OK"))))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2" t="str">
        <f aca="false">IF($A196="","",IF(OR(ISNUMBER(SEARCH("committed",$C196)),ISNUMBER(SEARCH("guilty",$C196)),ISNUMBER(SEARCH("violated",$C196))),"CONCLUSORY LANGUAGE",IF(OR($I196="",$I196="REQUIRES VERIFICATION"),"REQUIRES VERIFICATION",IF($J196="","VERIFIER MISSING","OK"))))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2" t="str">
        <f aca="false">IF($A197="","",IF(OR(ISNUMBER(SEARCH("committed",$C197)),ISNUMBER(SEARCH("guilty",$C197)),ISNUMBER(SEARCH("violated",$C197))),"CONCLUSORY LANGUAGE",IF(OR($I197="",$I197="REQUIRES VERIFICATION"),"REQUIRES VERIFICATION",IF($J197="","VERIFIER MISSING","OK"))))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2" t="str">
        <f aca="false">IF($A198="","",IF(OR(ISNUMBER(SEARCH("committed",$C198)),ISNUMBER(SEARCH("guilty",$C198)),ISNUMBER(SEARCH("violated",$C198))),"CONCLUSORY LANGUAGE",IF(OR($I198="",$I198="REQUIRES VERIFICATION"),"REQUIRES VERIFICATION",IF($J198="","VERIFIER MISSING","OK"))))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2" t="str">
        <f aca="false">IF($A199="","",IF(OR(ISNUMBER(SEARCH("committed",$C199)),ISNUMBER(SEARCH("guilty",$C199)),ISNUMBER(SEARCH("violated",$C199))),"CONCLUSORY LANGUAGE",IF(OR($I199="",$I199="REQUIRES VERIFICATION"),"REQUIRES VERIFICATION",IF($J199="","VERIFIER MISSING","OK"))))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2" t="str">
        <f aca="false">IF($A200="","",IF(OR(ISNUMBER(SEARCH("committed",$C200)),ISNUMBER(SEARCH("guilty",$C200)),ISNUMBER(SEARCH("violated",$C200))),"CONCLUSORY LANGUAGE",IF(OR($I200="",$I200="REQUIRES VERIFICATION"),"REQUIRES VERIFICATION",IF($J200="","VERIFIER MISSING","OK"))))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2" t="str">
        <f aca="false">IF($A201="","",IF(OR(ISNUMBER(SEARCH("committed",$C201)),ISNUMBER(SEARCH("guilty",$C201)),ISNUMBER(SEARCH("violated",$C201))),"CONCLUSORY LANGUAGE",IF(OR($I201="",$I201="REQUIRES VERIFICATION"),"REQUIRES VERIFICATION",IF($J201="","VERIFIER MISSING","OK"))))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2" t="str">
        <f aca="false">IF($A202="","",IF(OR(ISNUMBER(SEARCH("committed",$C202)),ISNUMBER(SEARCH("guilty",$C202)),ISNUMBER(SEARCH("violated",$C202))),"CONCLUSORY LANGUAGE",IF(OR($I202="",$I202="REQUIRES VERIFICATION"),"REQUIRES VERIFICATION",IF($J202="","VERIFIER MISSING","OK"))))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2" t="str">
        <f aca="false">IF($A203="","",IF(OR(ISNUMBER(SEARCH("committed",$C203)),ISNUMBER(SEARCH("guilty",$C203)),ISNUMBER(SEARCH("violated",$C203))),"CONCLUSORY LANGUAGE",IF(OR($I203="",$I203="REQUIRES VERIFICATION"),"REQUIRES VERIFICATION",IF($J203="","VERIFIER MISSING","OK"))))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2" t="str">
        <f aca="false">IF($A204="","",IF(OR(ISNUMBER(SEARCH("committed",$C204)),ISNUMBER(SEARCH("guilty",$C204)),ISNUMBER(SEARCH("violated",$C204))),"CONCLUSORY LANGUAGE",IF(OR($I204="",$I204="REQUIRES VERIFICATION"),"REQUIRES VERIFICATION",IF($J204="","VERIFIER MISSING","OK"))))</f>
        <v/>
      </c>
    </row>
  </sheetData>
  <mergeCells count="1">
    <mergeCell ref="A2:L2"/>
  </mergeCells>
  <conditionalFormatting sqref="L4:L204">
    <cfRule type="expression" priority="2" aboveAverage="0" equalAverage="0" bottom="0" percent="0" rank="0" text="" dxfId="0">
      <formula>L4="OK"</formula>
    </cfRule>
    <cfRule type="expression" priority="3" aboveAverage="0" equalAverage="0" bottom="0" percent="0" rank="0" text="" dxfId="1">
      <formula>AND(L4&lt;&gt;"",L4&lt;&gt;"OK")</formula>
    </cfRule>
  </conditionalFormatting>
  <dataValidations count="1">
    <dataValidation allowBlank="true" error="Pick a value from the Verification list (see Lists sheet)." errorStyle="stop" errorTitle="Not in list" operator="between" showDropDown="false" showErrorMessage="false" showInputMessage="false" sqref="I4:I204" type="list">
      <formula1>Lists!$N$2:$N$4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26"/>
    <col collapsed="false" customWidth="true" hidden="false" outlineLevel="0" max="6" min="6" style="0" width="18"/>
    <col collapsed="false" customWidth="true" hidden="false" outlineLevel="0" max="7" min="7" style="0" width="22"/>
    <col collapsed="false" customWidth="true" hidden="false" outlineLevel="0" max="8" min="8" style="0" width="24"/>
    <col collapsed="false" customWidth="true" hidden="false" outlineLevel="0" max="9" min="9" style="0" width="14"/>
    <col collapsed="false" customWidth="true" hidden="false" outlineLevel="0" max="10" min="10" style="0" width="28"/>
    <col collapsed="false" customWidth="true" hidden="false" outlineLevel="0" max="11" min="11" style="0" width="26"/>
  </cols>
  <sheetData>
    <row r="1" customFormat="false" ht="17.35" hidden="false" customHeight="false" outlineLevel="0" collapsed="false">
      <c r="A1" s="1" t="s">
        <v>286</v>
      </c>
    </row>
    <row r="2" customFormat="false" ht="30" hidden="false" customHeight="true" outlineLevel="0" collapsed="false">
      <c r="A2" s="11" t="s">
        <v>287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customFormat="false" ht="30" hidden="false" customHeight="true" outlineLevel="0" collapsed="false">
      <c r="A3" s="5" t="s">
        <v>288</v>
      </c>
      <c r="B3" s="5" t="s">
        <v>257</v>
      </c>
      <c r="C3" s="5" t="s">
        <v>289</v>
      </c>
      <c r="D3" s="5" t="s">
        <v>290</v>
      </c>
      <c r="E3" s="5" t="s">
        <v>291</v>
      </c>
      <c r="F3" s="5" t="s">
        <v>292</v>
      </c>
      <c r="G3" s="5" t="s">
        <v>293</v>
      </c>
      <c r="H3" s="5" t="s">
        <v>294</v>
      </c>
      <c r="I3" s="5" t="s">
        <v>295</v>
      </c>
      <c r="J3" s="5" t="s">
        <v>119</v>
      </c>
      <c r="K3" s="10" t="s">
        <v>120</v>
      </c>
    </row>
    <row r="4" customFormat="false" ht="23.85" hidden="false" customHeight="false" outlineLevel="0" collapsed="false">
      <c r="A4" s="9" t="s">
        <v>296</v>
      </c>
      <c r="B4" s="9" t="s">
        <v>283</v>
      </c>
      <c r="C4" s="9" t="s">
        <v>297</v>
      </c>
      <c r="D4" s="9" t="s">
        <v>298</v>
      </c>
      <c r="E4" s="9" t="s">
        <v>299</v>
      </c>
      <c r="F4" s="9" t="s">
        <v>194</v>
      </c>
      <c r="G4" s="9" t="s">
        <v>300</v>
      </c>
      <c r="H4" s="9"/>
      <c r="I4" s="9"/>
      <c r="J4" s="9" t="s">
        <v>301</v>
      </c>
      <c r="K4" s="2" t="str">
        <f aca="true">IF($A4="","",IF($I4="","UNVERIFIED — DO NOT RELY",IF(TODAY()-$I4&gt;Settings!$B$3,"EXPIRED — RE-VERIFY","OK")))</f>
        <v>UNVERIFIED — DO NOT RELY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8"/>
      <c r="K5" s="2" t="str">
        <f aca="true">IF($A5="","",IF($I5="","UNVERIFIED — DO NOT RELY",IF(TODAY()-$I5&gt;Settings!$B$3,"EXPIRED — RE-VERIFY","OK")))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8"/>
      <c r="K6" s="2" t="str">
        <f aca="true">IF($A6="","",IF($I6="","UNVERIFIED — DO NOT RELY",IF(TODAY()-$I6&gt;Settings!$B$3,"EXPIRED — RE-VERIFY","OK")))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8"/>
      <c r="K7" s="2" t="str">
        <f aca="true">IF($A7="","",IF($I7="","UNVERIFIED — DO NOT RELY",IF(TODAY()-$I7&gt;Settings!$B$3,"EXPIRED — RE-VERIFY","OK")))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2" t="str">
        <f aca="true">IF($A8="","",IF($I8="","UNVERIFIED — DO NOT RELY",IF(TODAY()-$I8&gt;Settings!$B$3,"EXPIRED — RE-VERIFY","OK")))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8"/>
      <c r="K9" s="2" t="str">
        <f aca="true">IF($A9="","",IF($I9="","UNVERIFIED — DO NOT RELY",IF(TODAY()-$I9&gt;Settings!$B$3,"EXPIRED — RE-VERIFY","OK")))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8"/>
      <c r="K10" s="2" t="str">
        <f aca="true">IF($A10="","",IF($I10="","UNVERIFIED — DO NOT RELY",IF(TODAY()-$I10&gt;Settings!$B$3,"EXPIRED — RE-VERIFY","OK")))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8"/>
      <c r="K11" s="2" t="str">
        <f aca="true">IF($A11="","",IF($I11="","UNVERIFIED — DO NOT RELY",IF(TODAY()-$I11&gt;Settings!$B$3,"EXPIRED — RE-VERIFY","OK")))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8"/>
      <c r="K12" s="2" t="str">
        <f aca="true">IF($A12="","",IF($I12="","UNVERIFIED — DO NOT RELY",IF(TODAY()-$I12&gt;Settings!$B$3,"EXPIRED — RE-VERIFY","OK")))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2" t="str">
        <f aca="true">IF($A13="","",IF($I13="","UNVERIFIED — DO NOT RELY",IF(TODAY()-$I13&gt;Settings!$B$3,"EXPIRED — RE-VERIFY","OK")))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8"/>
      <c r="K14" s="2" t="str">
        <f aca="true">IF($A14="","",IF($I14="","UNVERIFIED — DO NOT RELY",IF(TODAY()-$I14&gt;Settings!$B$3,"EXPIRED — RE-VERIFY","OK")))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8"/>
      <c r="K15" s="2" t="str">
        <f aca="true">IF($A15="","",IF($I15="","UNVERIFIED — DO NOT RELY",IF(TODAY()-$I15&gt;Settings!$B$3,"EXPIRED — RE-VERIFY","OK")))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8"/>
      <c r="K16" s="2" t="str">
        <f aca="true">IF($A16="","",IF($I16="","UNVERIFIED — DO NOT RELY",IF(TODAY()-$I16&gt;Settings!$B$3,"EXPIRED — RE-VERIFY","OK")))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8"/>
      <c r="K17" s="2" t="str">
        <f aca="true">IF($A17="","",IF($I17="","UNVERIFIED — DO NOT RELY",IF(TODAY()-$I17&gt;Settings!$B$3,"EXPIRED — RE-VERIFY","OK")))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8"/>
      <c r="K18" s="2" t="str">
        <f aca="true">IF($A18="","",IF($I18="","UNVERIFIED — DO NOT RELY",IF(TODAY()-$I18&gt;Settings!$B$3,"EXPIRED — RE-VERIFY","OK")))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8"/>
      <c r="K19" s="2" t="str">
        <f aca="true">IF($A19="","",IF($I19="","UNVERIFIED — DO NOT RELY",IF(TODAY()-$I19&gt;Settings!$B$3,"EXPIRED — RE-VERIFY","OK")))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8"/>
      <c r="K20" s="2" t="str">
        <f aca="true">IF($A20="","",IF($I20="","UNVERIFIED — DO NOT RELY",IF(TODAY()-$I20&gt;Settings!$B$3,"EXPIRED — RE-VERIFY","OK")))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8"/>
      <c r="K21" s="2" t="str">
        <f aca="true">IF($A21="","",IF($I21="","UNVERIFIED — DO NOT RELY",IF(TODAY()-$I21&gt;Settings!$B$3,"EXPIRED — RE-VERIFY","OK")))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8"/>
      <c r="K22" s="2" t="str">
        <f aca="true">IF($A22="","",IF($I22="","UNVERIFIED — DO NOT RELY",IF(TODAY()-$I22&gt;Settings!$B$3,"EXPIRED — RE-VERIFY","OK")))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8"/>
      <c r="K23" s="2" t="str">
        <f aca="true">IF($A23="","",IF($I23="","UNVERIFIED — DO NOT RELY",IF(TODAY()-$I23&gt;Settings!$B$3,"EXPIRED — RE-VERIFY","OK")))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8"/>
      <c r="K24" s="2" t="str">
        <f aca="true">IF($A24="","",IF($I24="","UNVERIFIED — DO NOT RELY",IF(TODAY()-$I24&gt;Settings!$B$3,"EXPIRED — RE-VERIFY","OK")))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8"/>
      <c r="K25" s="2" t="str">
        <f aca="true">IF($A25="","",IF($I25="","UNVERIFIED — DO NOT RELY",IF(TODAY()-$I25&gt;Settings!$B$3,"EXPIRED — RE-VERIFY","OK")))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8"/>
      <c r="K26" s="2" t="str">
        <f aca="true">IF($A26="","",IF($I26="","UNVERIFIED — DO NOT RELY",IF(TODAY()-$I26&gt;Settings!$B$3,"EXPIRED — RE-VERIFY","OK")))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8"/>
      <c r="K27" s="2" t="str">
        <f aca="true">IF($A27="","",IF($I27="","UNVERIFIED — DO NOT RELY",IF(TODAY()-$I27&gt;Settings!$B$3,"EXPIRED — RE-VERIFY","OK")))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8"/>
      <c r="K28" s="2" t="str">
        <f aca="true">IF($A28="","",IF($I28="","UNVERIFIED — DO NOT RELY",IF(TODAY()-$I28&gt;Settings!$B$3,"EXPIRED — RE-VERIFY","OK")))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8"/>
      <c r="K29" s="2" t="str">
        <f aca="true">IF($A29="","",IF($I29="","UNVERIFIED — DO NOT RELY",IF(TODAY()-$I29&gt;Settings!$B$3,"EXPIRED — RE-VERIFY","OK")))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8"/>
      <c r="K30" s="2" t="str">
        <f aca="true">IF($A30="","",IF($I30="","UNVERIFIED — DO NOT RELY",IF(TODAY()-$I30&gt;Settings!$B$3,"EXPIRED — RE-VERIFY","OK")))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8"/>
      <c r="K31" s="2" t="str">
        <f aca="true">IF($A31="","",IF($I31="","UNVERIFIED — DO NOT RELY",IF(TODAY()-$I31&gt;Settings!$B$3,"EXPIRED — RE-VERIFY","OK")))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8"/>
      <c r="K32" s="2" t="str">
        <f aca="true">IF($A32="","",IF($I32="","UNVERIFIED — DO NOT RELY",IF(TODAY()-$I32&gt;Settings!$B$3,"EXPIRED — RE-VERIFY","OK")))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8"/>
      <c r="K33" s="2" t="str">
        <f aca="true">IF($A33="","",IF($I33="","UNVERIFIED — DO NOT RELY",IF(TODAY()-$I33&gt;Settings!$B$3,"EXPIRED — RE-VERIFY","OK")))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8"/>
      <c r="K34" s="2" t="str">
        <f aca="true">IF($A34="","",IF($I34="","UNVERIFIED — DO NOT RELY",IF(TODAY()-$I34&gt;Settings!$B$3,"EXPIRED — RE-VERIFY","OK")))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8"/>
      <c r="K35" s="2" t="str">
        <f aca="true">IF($A35="","",IF($I35="","UNVERIFIED — DO NOT RELY",IF(TODAY()-$I35&gt;Settings!$B$3,"EXPIRED — RE-VERIFY","OK")))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8"/>
      <c r="K36" s="2" t="str">
        <f aca="true">IF($A36="","",IF($I36="","UNVERIFIED — DO NOT RELY",IF(TODAY()-$I36&gt;Settings!$B$3,"EXPIRED — RE-VERIFY","OK")))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8"/>
      <c r="K37" s="2" t="str">
        <f aca="true">IF($A37="","",IF($I37="","UNVERIFIED — DO NOT RELY",IF(TODAY()-$I37&gt;Settings!$B$3,"EXPIRED — RE-VERIFY","OK")))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8"/>
      <c r="K38" s="2" t="str">
        <f aca="true">IF($A38="","",IF($I38="","UNVERIFIED — DO NOT RELY",IF(TODAY()-$I38&gt;Settings!$B$3,"EXPIRED — RE-VERIFY","OK")))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8"/>
      <c r="K39" s="2" t="str">
        <f aca="true">IF($A39="","",IF($I39="","UNVERIFIED — DO NOT RELY",IF(TODAY()-$I39&gt;Settings!$B$3,"EXPIRED — RE-VERIFY","OK")))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8"/>
      <c r="K40" s="2" t="str">
        <f aca="true">IF($A40="","",IF($I40="","UNVERIFIED — DO NOT RELY",IF(TODAY()-$I40&gt;Settings!$B$3,"EXPIRED — RE-VERIFY","OK")))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8"/>
      <c r="K41" s="2" t="str">
        <f aca="true">IF($A41="","",IF($I41="","UNVERIFIED — DO NOT RELY",IF(TODAY()-$I41&gt;Settings!$B$3,"EXPIRED — RE-VERIFY","OK")))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8"/>
      <c r="K42" s="2" t="str">
        <f aca="true">IF($A42="","",IF($I42="","UNVERIFIED — DO NOT RELY",IF(TODAY()-$I42&gt;Settings!$B$3,"EXPIRED — RE-VERIFY","OK")))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8"/>
      <c r="K43" s="2" t="str">
        <f aca="true">IF($A43="","",IF($I43="","UNVERIFIED — DO NOT RELY",IF(TODAY()-$I43&gt;Settings!$B$3,"EXPIRED — RE-VERIFY","OK")))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8"/>
      <c r="K44" s="2" t="str">
        <f aca="true">IF($A44="","",IF($I44="","UNVERIFIED — DO NOT RELY",IF(TODAY()-$I44&gt;Settings!$B$3,"EXPIRED — RE-VERIFY","OK")))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8"/>
      <c r="K45" s="2" t="str">
        <f aca="true">IF($A45="","",IF($I45="","UNVERIFIED — DO NOT RELY",IF(TODAY()-$I45&gt;Settings!$B$3,"EXPIRED — RE-VERIFY","OK")))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8"/>
      <c r="K46" s="2" t="str">
        <f aca="true">IF($A46="","",IF($I46="","UNVERIFIED — DO NOT RELY",IF(TODAY()-$I46&gt;Settings!$B$3,"EXPIRED — RE-VERIFY","OK")))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8"/>
      <c r="K47" s="2" t="str">
        <f aca="true">IF($A47="","",IF($I47="","UNVERIFIED — DO NOT RELY",IF(TODAY()-$I47&gt;Settings!$B$3,"EXPIRED — RE-VERIFY","OK")))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8"/>
      <c r="K48" s="2" t="str">
        <f aca="true">IF($A48="","",IF($I48="","UNVERIFIED — DO NOT RELY",IF(TODAY()-$I48&gt;Settings!$B$3,"EXPIRED — RE-VERIFY","OK")))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8"/>
      <c r="K49" s="2" t="str">
        <f aca="true">IF($A49="","",IF($I49="","UNVERIFIED — DO NOT RELY",IF(TODAY()-$I49&gt;Settings!$B$3,"EXPIRED — RE-VERIFY","OK")))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8"/>
      <c r="K50" s="2" t="str">
        <f aca="true">IF($A50="","",IF($I50="","UNVERIFIED — DO NOT RELY",IF(TODAY()-$I50&gt;Settings!$B$3,"EXPIRED — RE-VERIFY","OK")))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8"/>
      <c r="K51" s="2" t="str">
        <f aca="true">IF($A51="","",IF($I51="","UNVERIFIED — DO NOT RELY",IF(TODAY()-$I51&gt;Settings!$B$3,"EXPIRED — RE-VERIFY","OK")))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8"/>
      <c r="K52" s="2" t="str">
        <f aca="true">IF($A52="","",IF($I52="","UNVERIFIED — DO NOT RELY",IF(TODAY()-$I52&gt;Settings!$B$3,"EXPIRED — RE-VERIFY","OK")))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8"/>
      <c r="K53" s="2" t="str">
        <f aca="true">IF($A53="","",IF($I53="","UNVERIFIED — DO NOT RELY",IF(TODAY()-$I53&gt;Settings!$B$3,"EXPIRED — RE-VERIFY","OK")))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8"/>
      <c r="K54" s="2" t="str">
        <f aca="true">IF($A54="","",IF($I54="","UNVERIFIED — DO NOT RELY",IF(TODAY()-$I54&gt;Settings!$B$3,"EXPIRED — RE-VERIFY","OK")))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8"/>
      <c r="K55" s="2" t="str">
        <f aca="true">IF($A55="","",IF($I55="","UNVERIFIED — DO NOT RELY",IF(TODAY()-$I55&gt;Settings!$B$3,"EXPIRED — RE-VERIFY","OK")))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8"/>
      <c r="K56" s="2" t="str">
        <f aca="true">IF($A56="","",IF($I56="","UNVERIFIED — DO NOT RELY",IF(TODAY()-$I56&gt;Settings!$B$3,"EXPIRED — RE-VERIFY","OK")))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8"/>
      <c r="K57" s="2" t="str">
        <f aca="true">IF($A57="","",IF($I57="","UNVERIFIED — DO NOT RELY",IF(TODAY()-$I57&gt;Settings!$B$3,"EXPIRED — RE-VERIFY","OK")))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8"/>
      <c r="K58" s="2" t="str">
        <f aca="true">IF($A58="","",IF($I58="","UNVERIFIED — DO NOT RELY",IF(TODAY()-$I58&gt;Settings!$B$3,"EXPIRED — RE-VERIFY","OK")))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8"/>
      <c r="K59" s="2" t="str">
        <f aca="true">IF($A59="","",IF($I59="","UNVERIFIED — DO NOT RELY",IF(TODAY()-$I59&gt;Settings!$B$3,"EXPIRED — RE-VERIFY","OK")))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8"/>
      <c r="K60" s="2" t="str">
        <f aca="true">IF($A60="","",IF($I60="","UNVERIFIED — DO NOT RELY",IF(TODAY()-$I60&gt;Settings!$B$3,"EXPIRED — RE-VERIFY","OK")))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8"/>
      <c r="K61" s="2" t="str">
        <f aca="true">IF($A61="","",IF($I61="","UNVERIFIED — DO NOT RELY",IF(TODAY()-$I61&gt;Settings!$B$3,"EXPIRED — RE-VERIFY","OK")))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8"/>
      <c r="K62" s="2" t="str">
        <f aca="true">IF($A62="","",IF($I62="","UNVERIFIED — DO NOT RELY",IF(TODAY()-$I62&gt;Settings!$B$3,"EXPIRED — RE-VERIFY","OK")))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8"/>
      <c r="K63" s="2" t="str">
        <f aca="true">IF($A63="","",IF($I63="","UNVERIFIED — DO NOT RELY",IF(TODAY()-$I63&gt;Settings!$B$3,"EXPIRED — RE-VERIFY","OK")))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8"/>
      <c r="K64" s="2" t="str">
        <f aca="true">IF($A64="","",IF($I64="","UNVERIFIED — DO NOT RELY",IF(TODAY()-$I64&gt;Settings!$B$3,"EXPIRED — RE-VERIFY","OK")))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8"/>
      <c r="K65" s="2" t="str">
        <f aca="true">IF($A65="","",IF($I65="","UNVERIFIED — DO NOT RELY",IF(TODAY()-$I65&gt;Settings!$B$3,"EXPIRED — RE-VERIFY","OK")))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8"/>
      <c r="K66" s="2" t="str">
        <f aca="true">IF($A66="","",IF($I66="","UNVERIFIED — DO NOT RELY",IF(TODAY()-$I66&gt;Settings!$B$3,"EXPIRED — RE-VERIFY","OK")))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8"/>
      <c r="K67" s="2" t="str">
        <f aca="true">IF($A67="","",IF($I67="","UNVERIFIED — DO NOT RELY",IF(TODAY()-$I67&gt;Settings!$B$3,"EXPIRED — RE-VERIFY","OK")))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8"/>
      <c r="K68" s="2" t="str">
        <f aca="true">IF($A68="","",IF($I68="","UNVERIFIED — DO NOT RELY",IF(TODAY()-$I68&gt;Settings!$B$3,"EXPIRED — RE-VERIFY","OK")))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8"/>
      <c r="K69" s="2" t="str">
        <f aca="true">IF($A69="","",IF($I69="","UNVERIFIED — DO NOT RELY",IF(TODAY()-$I69&gt;Settings!$B$3,"EXPIRED — RE-VERIFY","OK")))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8"/>
      <c r="K70" s="2" t="str">
        <f aca="true">IF($A70="","",IF($I70="","UNVERIFIED — DO NOT RELY",IF(TODAY()-$I70&gt;Settings!$B$3,"EXPIRED — RE-VERIFY","OK")))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8"/>
      <c r="K71" s="2" t="str">
        <f aca="true">IF($A71="","",IF($I71="","UNVERIFIED — DO NOT RELY",IF(TODAY()-$I71&gt;Settings!$B$3,"EXPIRED — RE-VERIFY","OK")))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8"/>
      <c r="K72" s="2" t="str">
        <f aca="true">IF($A72="","",IF($I72="","UNVERIFIED — DO NOT RELY",IF(TODAY()-$I72&gt;Settings!$B$3,"EXPIRED — RE-VERIFY","OK")))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8"/>
      <c r="K73" s="2" t="str">
        <f aca="true">IF($A73="","",IF($I73="","UNVERIFIED — DO NOT RELY",IF(TODAY()-$I73&gt;Settings!$B$3,"EXPIRED — RE-VERIFY","OK")))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8"/>
      <c r="K74" s="2" t="str">
        <f aca="true">IF($A74="","",IF($I74="","UNVERIFIED — DO NOT RELY",IF(TODAY()-$I74&gt;Settings!$B$3,"EXPIRED — RE-VERIFY","OK")))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8"/>
      <c r="K75" s="2" t="str">
        <f aca="true">IF($A75="","",IF($I75="","UNVERIFIED — DO NOT RELY",IF(TODAY()-$I75&gt;Settings!$B$3,"EXPIRED — RE-VERIFY","OK")))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8"/>
      <c r="K76" s="2" t="str">
        <f aca="true">IF($A76="","",IF($I76="","UNVERIFIED — DO NOT RELY",IF(TODAY()-$I76&gt;Settings!$B$3,"EXPIRED — RE-VERIFY","OK")))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8"/>
      <c r="K77" s="2" t="str">
        <f aca="true">IF($A77="","",IF($I77="","UNVERIFIED — DO NOT RELY",IF(TODAY()-$I77&gt;Settings!$B$3,"EXPIRED — RE-VERIFY","OK")))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8"/>
      <c r="K78" s="2" t="str">
        <f aca="true">IF($A78="","",IF($I78="","UNVERIFIED — DO NOT RELY",IF(TODAY()-$I78&gt;Settings!$B$3,"EXPIRED — RE-VERIFY","OK")))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8"/>
      <c r="K79" s="2" t="str">
        <f aca="true">IF($A79="","",IF($I79="","UNVERIFIED — DO NOT RELY",IF(TODAY()-$I79&gt;Settings!$B$3,"EXPIRED — RE-VERIFY","OK")))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8"/>
      <c r="K80" s="2" t="str">
        <f aca="true">IF($A80="","",IF($I80="","UNVERIFIED — DO NOT RELY",IF(TODAY()-$I80&gt;Settings!$B$3,"EXPIRED — RE-VERIFY","OK")))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8"/>
      <c r="K81" s="2" t="str">
        <f aca="true">IF($A81="","",IF($I81="","UNVERIFIED — DO NOT RELY",IF(TODAY()-$I81&gt;Settings!$B$3,"EXPIRED — RE-VERIFY","OK")))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8"/>
      <c r="K82" s="2" t="str">
        <f aca="true">IF($A82="","",IF($I82="","UNVERIFIED — DO NOT RELY",IF(TODAY()-$I82&gt;Settings!$B$3,"EXPIRED — RE-VERIFY","OK")))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8"/>
      <c r="K83" s="2" t="str">
        <f aca="true">IF($A83="","",IF($I83="","UNVERIFIED — DO NOT RELY",IF(TODAY()-$I83&gt;Settings!$B$3,"EXPIRED — RE-VERIFY","OK")))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8"/>
      <c r="K84" s="2" t="str">
        <f aca="true">IF($A84="","",IF($I84="","UNVERIFIED — DO NOT RELY",IF(TODAY()-$I84&gt;Settings!$B$3,"EXPIRED — RE-VERIFY","OK")))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8"/>
      <c r="K85" s="2" t="str">
        <f aca="true">IF($A85="","",IF($I85="","UNVERIFIED — DO NOT RELY",IF(TODAY()-$I85&gt;Settings!$B$3,"EXPIRED — RE-VERIFY","OK")))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8"/>
      <c r="K86" s="2" t="str">
        <f aca="true">IF($A86="","",IF($I86="","UNVERIFIED — DO NOT RELY",IF(TODAY()-$I86&gt;Settings!$B$3,"EXPIRED — RE-VERIFY","OK")))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8"/>
      <c r="K87" s="2" t="str">
        <f aca="true">IF($A87="","",IF($I87="","UNVERIFIED — DO NOT RELY",IF(TODAY()-$I87&gt;Settings!$B$3,"EXPIRED — RE-VERIFY","OK")))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8"/>
      <c r="K88" s="2" t="str">
        <f aca="true">IF($A88="","",IF($I88="","UNVERIFIED — DO NOT RELY",IF(TODAY()-$I88&gt;Settings!$B$3,"EXPIRED — RE-VERIFY","OK")))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8"/>
      <c r="K89" s="2" t="str">
        <f aca="true">IF($A89="","",IF($I89="","UNVERIFIED — DO NOT RELY",IF(TODAY()-$I89&gt;Settings!$B$3,"EXPIRED — RE-VERIFY","OK")))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8"/>
      <c r="K90" s="2" t="str">
        <f aca="true">IF($A90="","",IF($I90="","UNVERIFIED — DO NOT RELY",IF(TODAY()-$I90&gt;Settings!$B$3,"EXPIRED — RE-VERIFY","OK")))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8"/>
      <c r="K91" s="2" t="str">
        <f aca="true">IF($A91="","",IF($I91="","UNVERIFIED — DO NOT RELY",IF(TODAY()-$I91&gt;Settings!$B$3,"EXPIRED — RE-VERIFY","OK")))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8"/>
      <c r="K92" s="2" t="str">
        <f aca="true">IF($A92="","",IF($I92="","UNVERIFIED — DO NOT RELY",IF(TODAY()-$I92&gt;Settings!$B$3,"EXPIRED — RE-VERIFY","OK")))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8"/>
      <c r="K93" s="2" t="str">
        <f aca="true">IF($A93="","",IF($I93="","UNVERIFIED — DO NOT RELY",IF(TODAY()-$I93&gt;Settings!$B$3,"EXPIRED — RE-VERIFY","OK")))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8"/>
      <c r="K94" s="2" t="str">
        <f aca="true">IF($A94="","",IF($I94="","UNVERIFIED — DO NOT RELY",IF(TODAY()-$I94&gt;Settings!$B$3,"EXPIRED — RE-VERIFY","OK")))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8"/>
      <c r="K95" s="2" t="str">
        <f aca="true">IF($A95="","",IF($I95="","UNVERIFIED — DO NOT RELY",IF(TODAY()-$I95&gt;Settings!$B$3,"EXPIRED — RE-VERIFY","OK")))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8"/>
      <c r="K96" s="2" t="str">
        <f aca="true">IF($A96="","",IF($I96="","UNVERIFIED — DO NOT RELY",IF(TODAY()-$I96&gt;Settings!$B$3,"EXPIRED — RE-VERIFY","OK")))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8"/>
      <c r="K97" s="2" t="str">
        <f aca="true">IF($A97="","",IF($I97="","UNVERIFIED — DO NOT RELY",IF(TODAY()-$I97&gt;Settings!$B$3,"EXPIRED — RE-VERIFY","OK")))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8"/>
      <c r="K98" s="2" t="str">
        <f aca="true">IF($A98="","",IF($I98="","UNVERIFIED — DO NOT RELY",IF(TODAY()-$I98&gt;Settings!$B$3,"EXPIRED — RE-VERIFY","OK")))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8"/>
      <c r="K99" s="2" t="str">
        <f aca="true">IF($A99="","",IF($I99="","UNVERIFIED — DO NOT RELY",IF(TODAY()-$I99&gt;Settings!$B$3,"EXPIRED — RE-VERIFY","OK")))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2" t="str">
        <f aca="true">IF($A100="","",IF($I100="","UNVERIFIED — DO NOT RELY",IF(TODAY()-$I100&gt;Settings!$B$3,"EXPIRED — RE-VERIFY","OK")))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2" t="str">
        <f aca="true">IF($A101="","",IF($I101="","UNVERIFIED — DO NOT RELY",IF(TODAY()-$I101&gt;Settings!$B$3,"EXPIRED — RE-VERIFY","OK")))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2" t="str">
        <f aca="true">IF($A102="","",IF($I102="","UNVERIFIED — DO NOT RELY",IF(TODAY()-$I102&gt;Settings!$B$3,"EXPIRED — RE-VERIFY","OK")))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2" t="str">
        <f aca="true">IF($A103="","",IF($I103="","UNVERIFIED — DO NOT RELY",IF(TODAY()-$I103&gt;Settings!$B$3,"EXPIRED — RE-VERIFY","OK")))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2" t="str">
        <f aca="true">IF($A104="","",IF($I104="","UNVERIFIED — DO NOT RELY",IF(TODAY()-$I104&gt;Settings!$B$3,"EXPIRED — RE-VERIFY","OK")))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2" t="str">
        <f aca="true">IF($A105="","",IF($I105="","UNVERIFIED — DO NOT RELY",IF(TODAY()-$I105&gt;Settings!$B$3,"EXPIRED — RE-VERIFY","OK")))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2" t="str">
        <f aca="true">IF($A106="","",IF($I106="","UNVERIFIED — DO NOT RELY",IF(TODAY()-$I106&gt;Settings!$B$3,"EXPIRED — RE-VERIFY","OK")))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2" t="str">
        <f aca="true">IF($A107="","",IF($I107="","UNVERIFIED — DO NOT RELY",IF(TODAY()-$I107&gt;Settings!$B$3,"EXPIRED — RE-VERIFY","OK")))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2" t="str">
        <f aca="true">IF($A108="","",IF($I108="","UNVERIFIED — DO NOT RELY",IF(TODAY()-$I108&gt;Settings!$B$3,"EXPIRED — RE-VERIFY","OK")))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2" t="str">
        <f aca="true">IF($A109="","",IF($I109="","UNVERIFIED — DO NOT RELY",IF(TODAY()-$I109&gt;Settings!$B$3,"EXPIRED — RE-VERIFY","OK")))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2" t="str">
        <f aca="true">IF($A110="","",IF($I110="","UNVERIFIED — DO NOT RELY",IF(TODAY()-$I110&gt;Settings!$B$3,"EXPIRED — RE-VERIFY","OK")))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2" t="str">
        <f aca="true">IF($A111="","",IF($I111="","UNVERIFIED — DO NOT RELY",IF(TODAY()-$I111&gt;Settings!$B$3,"EXPIRED — RE-VERIFY","OK")))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2" t="str">
        <f aca="true">IF($A112="","",IF($I112="","UNVERIFIED — DO NOT RELY",IF(TODAY()-$I112&gt;Settings!$B$3,"EXPIRED — RE-VERIFY","OK")))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2" t="str">
        <f aca="true">IF($A113="","",IF($I113="","UNVERIFIED — DO NOT RELY",IF(TODAY()-$I113&gt;Settings!$B$3,"EXPIRED — RE-VERIFY","OK")))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2" t="str">
        <f aca="true">IF($A114="","",IF($I114="","UNVERIFIED — DO NOT RELY",IF(TODAY()-$I114&gt;Settings!$B$3,"EXPIRED — RE-VERIFY","OK")))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2" t="str">
        <f aca="true">IF($A115="","",IF($I115="","UNVERIFIED — DO NOT RELY",IF(TODAY()-$I115&gt;Settings!$B$3,"EXPIRED — RE-VERIFY","OK")))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2" t="str">
        <f aca="true">IF($A116="","",IF($I116="","UNVERIFIED — DO NOT RELY",IF(TODAY()-$I116&gt;Settings!$B$3,"EXPIRED — RE-VERIFY","OK")))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2" t="str">
        <f aca="true">IF($A117="","",IF($I117="","UNVERIFIED — DO NOT RELY",IF(TODAY()-$I117&gt;Settings!$B$3,"EXPIRED — RE-VERIFY","OK")))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2" t="str">
        <f aca="true">IF($A118="","",IF($I118="","UNVERIFIED — DO NOT RELY",IF(TODAY()-$I118&gt;Settings!$B$3,"EXPIRED — RE-VERIFY","OK")))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2" t="str">
        <f aca="true">IF($A119="","",IF($I119="","UNVERIFIED — DO NOT RELY",IF(TODAY()-$I119&gt;Settings!$B$3,"EXPIRED — RE-VERIFY","OK")))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2" t="str">
        <f aca="true">IF($A120="","",IF($I120="","UNVERIFIED — DO NOT RELY",IF(TODAY()-$I120&gt;Settings!$B$3,"EXPIRED — RE-VERIFY","OK")))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2" t="str">
        <f aca="true">IF($A121="","",IF($I121="","UNVERIFIED — DO NOT RELY",IF(TODAY()-$I121&gt;Settings!$B$3,"EXPIRED — RE-VERIFY","OK")))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2" t="str">
        <f aca="true">IF($A122="","",IF($I122="","UNVERIFIED — DO NOT RELY",IF(TODAY()-$I122&gt;Settings!$B$3,"EXPIRED — RE-VERIFY","OK")))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2" t="str">
        <f aca="true">IF($A123="","",IF($I123="","UNVERIFIED — DO NOT RELY",IF(TODAY()-$I123&gt;Settings!$B$3,"EXPIRED — RE-VERIFY","OK")))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2" t="str">
        <f aca="true">IF($A124="","",IF($I124="","UNVERIFIED — DO NOT RELY",IF(TODAY()-$I124&gt;Settings!$B$3,"EXPIRED — RE-VERIFY","OK")))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2" t="str">
        <f aca="true">IF($A125="","",IF($I125="","UNVERIFIED — DO NOT RELY",IF(TODAY()-$I125&gt;Settings!$B$3,"EXPIRED — RE-VERIFY","OK")))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2" t="str">
        <f aca="true">IF($A126="","",IF($I126="","UNVERIFIED — DO NOT RELY",IF(TODAY()-$I126&gt;Settings!$B$3,"EXPIRED — RE-VERIFY","OK")))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2" t="str">
        <f aca="true">IF($A127="","",IF($I127="","UNVERIFIED — DO NOT RELY",IF(TODAY()-$I127&gt;Settings!$B$3,"EXPIRED — RE-VERIFY","OK")))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2" t="str">
        <f aca="true">IF($A128="","",IF($I128="","UNVERIFIED — DO NOT RELY",IF(TODAY()-$I128&gt;Settings!$B$3,"EXPIRED — RE-VERIFY","OK")))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2" t="str">
        <f aca="true">IF($A129="","",IF($I129="","UNVERIFIED — DO NOT RELY",IF(TODAY()-$I129&gt;Settings!$B$3,"EXPIRED — RE-VERIFY","OK")))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2" t="str">
        <f aca="true">IF($A130="","",IF($I130="","UNVERIFIED — DO NOT RELY",IF(TODAY()-$I130&gt;Settings!$B$3,"EXPIRED — RE-VERIFY","OK")))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2" t="str">
        <f aca="true">IF($A131="","",IF($I131="","UNVERIFIED — DO NOT RELY",IF(TODAY()-$I131&gt;Settings!$B$3,"EXPIRED — RE-VERIFY","OK")))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2" t="str">
        <f aca="true">IF($A132="","",IF($I132="","UNVERIFIED — DO NOT RELY",IF(TODAY()-$I132&gt;Settings!$B$3,"EXPIRED — RE-VERIFY","OK")))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2" t="str">
        <f aca="true">IF($A133="","",IF($I133="","UNVERIFIED — DO NOT RELY",IF(TODAY()-$I133&gt;Settings!$B$3,"EXPIRED — RE-VERIFY","OK")))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2" t="str">
        <f aca="true">IF($A134="","",IF($I134="","UNVERIFIED — DO NOT RELY",IF(TODAY()-$I134&gt;Settings!$B$3,"EXPIRED — RE-VERIFY","OK")))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2" t="str">
        <f aca="true">IF($A135="","",IF($I135="","UNVERIFIED — DO NOT RELY",IF(TODAY()-$I135&gt;Settings!$B$3,"EXPIRED — RE-VERIFY","OK")))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2" t="str">
        <f aca="true">IF($A136="","",IF($I136="","UNVERIFIED — DO NOT RELY",IF(TODAY()-$I136&gt;Settings!$B$3,"EXPIRED — RE-VERIFY","OK")))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2" t="str">
        <f aca="true">IF($A137="","",IF($I137="","UNVERIFIED — DO NOT RELY",IF(TODAY()-$I137&gt;Settings!$B$3,"EXPIRED — RE-VERIFY","OK")))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2" t="str">
        <f aca="true">IF($A138="","",IF($I138="","UNVERIFIED — DO NOT RELY",IF(TODAY()-$I138&gt;Settings!$B$3,"EXPIRED — RE-VERIFY","OK")))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2" t="str">
        <f aca="true">IF($A139="","",IF($I139="","UNVERIFIED — DO NOT RELY",IF(TODAY()-$I139&gt;Settings!$B$3,"EXPIRED — RE-VERIFY","OK")))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2" t="str">
        <f aca="true">IF($A140="","",IF($I140="","UNVERIFIED — DO NOT RELY",IF(TODAY()-$I140&gt;Settings!$B$3,"EXPIRED — RE-VERIFY","OK")))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2" t="str">
        <f aca="true">IF($A141="","",IF($I141="","UNVERIFIED — DO NOT RELY",IF(TODAY()-$I141&gt;Settings!$B$3,"EXPIRED — RE-VERIFY","OK")))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2" t="str">
        <f aca="true">IF($A142="","",IF($I142="","UNVERIFIED — DO NOT RELY",IF(TODAY()-$I142&gt;Settings!$B$3,"EXPIRED — RE-VERIFY","OK")))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2" t="str">
        <f aca="true">IF($A143="","",IF($I143="","UNVERIFIED — DO NOT RELY",IF(TODAY()-$I143&gt;Settings!$B$3,"EXPIRED — RE-VERIFY","OK")))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2" t="str">
        <f aca="true">IF($A144="","",IF($I144="","UNVERIFIED — DO NOT RELY",IF(TODAY()-$I144&gt;Settings!$B$3,"EXPIRED — RE-VERIFY","OK")))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2" t="str">
        <f aca="true">IF($A145="","",IF($I145="","UNVERIFIED — DO NOT RELY",IF(TODAY()-$I145&gt;Settings!$B$3,"EXPIRED — RE-VERIFY","OK")))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2" t="str">
        <f aca="true">IF($A146="","",IF($I146="","UNVERIFIED — DO NOT RELY",IF(TODAY()-$I146&gt;Settings!$B$3,"EXPIRED — RE-VERIFY","OK")))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2" t="str">
        <f aca="true">IF($A147="","",IF($I147="","UNVERIFIED — DO NOT RELY",IF(TODAY()-$I147&gt;Settings!$B$3,"EXPIRED — RE-VERIFY","OK")))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2" t="str">
        <f aca="true">IF($A148="","",IF($I148="","UNVERIFIED — DO NOT RELY",IF(TODAY()-$I148&gt;Settings!$B$3,"EXPIRED — RE-VERIFY","OK")))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2" t="str">
        <f aca="true">IF($A149="","",IF($I149="","UNVERIFIED — DO NOT RELY",IF(TODAY()-$I149&gt;Settings!$B$3,"EXPIRED — RE-VERIFY","OK")))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2" t="str">
        <f aca="true">IF($A150="","",IF($I150="","UNVERIFIED — DO NOT RELY",IF(TODAY()-$I150&gt;Settings!$B$3,"EXPIRED — RE-VERIFY","OK")))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2" t="str">
        <f aca="true">IF($A151="","",IF($I151="","UNVERIFIED — DO NOT RELY",IF(TODAY()-$I151&gt;Settings!$B$3,"EXPIRED — RE-VERIFY","OK")))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2" t="str">
        <f aca="true">IF($A152="","",IF($I152="","UNVERIFIED — DO NOT RELY",IF(TODAY()-$I152&gt;Settings!$B$3,"EXPIRED — RE-VERIFY","OK")))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2" t="str">
        <f aca="true">IF($A153="","",IF($I153="","UNVERIFIED — DO NOT RELY",IF(TODAY()-$I153&gt;Settings!$B$3,"EXPIRED — RE-VERIFY","OK")))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2" t="str">
        <f aca="true">IF($A154="","",IF($I154="","UNVERIFIED — DO NOT RELY",IF(TODAY()-$I154&gt;Settings!$B$3,"EXPIRED — RE-VERIFY","OK")))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2" t="str">
        <f aca="true">IF($A155="","",IF($I155="","UNVERIFIED — DO NOT RELY",IF(TODAY()-$I155&gt;Settings!$B$3,"EXPIRED — RE-VERIFY","OK")))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2" t="str">
        <f aca="true">IF($A156="","",IF($I156="","UNVERIFIED — DO NOT RELY",IF(TODAY()-$I156&gt;Settings!$B$3,"EXPIRED — RE-VERIFY","OK")))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2" t="str">
        <f aca="true">IF($A157="","",IF($I157="","UNVERIFIED — DO NOT RELY",IF(TODAY()-$I157&gt;Settings!$B$3,"EXPIRED — RE-VERIFY","OK")))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2" t="str">
        <f aca="true">IF($A158="","",IF($I158="","UNVERIFIED — DO NOT RELY",IF(TODAY()-$I158&gt;Settings!$B$3,"EXPIRED — RE-VERIFY","OK")))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2" t="str">
        <f aca="true">IF($A159="","",IF($I159="","UNVERIFIED — DO NOT RELY",IF(TODAY()-$I159&gt;Settings!$B$3,"EXPIRED — RE-VERIFY","OK")))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2" t="str">
        <f aca="true">IF($A160="","",IF($I160="","UNVERIFIED — DO NOT RELY",IF(TODAY()-$I160&gt;Settings!$B$3,"EXPIRED — RE-VERIFY","OK")))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2" t="str">
        <f aca="true">IF($A161="","",IF($I161="","UNVERIFIED — DO NOT RELY",IF(TODAY()-$I161&gt;Settings!$B$3,"EXPIRED — RE-VERIFY","OK")))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2" t="str">
        <f aca="true">IF($A162="","",IF($I162="","UNVERIFIED — DO NOT RELY",IF(TODAY()-$I162&gt;Settings!$B$3,"EXPIRED — RE-VERIFY","OK")))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2" t="str">
        <f aca="true">IF($A163="","",IF($I163="","UNVERIFIED — DO NOT RELY",IF(TODAY()-$I163&gt;Settings!$B$3,"EXPIRED — RE-VERIFY","OK")))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2" t="str">
        <f aca="true">IF($A164="","",IF($I164="","UNVERIFIED — DO NOT RELY",IF(TODAY()-$I164&gt;Settings!$B$3,"EXPIRED — RE-VERIFY","OK")))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2" t="str">
        <f aca="true">IF($A165="","",IF($I165="","UNVERIFIED — DO NOT RELY",IF(TODAY()-$I165&gt;Settings!$B$3,"EXPIRED — RE-VERIFY","OK")))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2" t="str">
        <f aca="true">IF($A166="","",IF($I166="","UNVERIFIED — DO NOT RELY",IF(TODAY()-$I166&gt;Settings!$B$3,"EXPIRED — RE-VERIFY","OK")))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2" t="str">
        <f aca="true">IF($A167="","",IF($I167="","UNVERIFIED — DO NOT RELY",IF(TODAY()-$I167&gt;Settings!$B$3,"EXPIRED — RE-VERIFY","OK")))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2" t="str">
        <f aca="true">IF($A168="","",IF($I168="","UNVERIFIED — DO NOT RELY",IF(TODAY()-$I168&gt;Settings!$B$3,"EXPIRED — RE-VERIFY","OK")))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2" t="str">
        <f aca="true">IF($A169="","",IF($I169="","UNVERIFIED — DO NOT RELY",IF(TODAY()-$I169&gt;Settings!$B$3,"EXPIRED — RE-VERIFY","OK")))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2" t="str">
        <f aca="true">IF($A170="","",IF($I170="","UNVERIFIED — DO NOT RELY",IF(TODAY()-$I170&gt;Settings!$B$3,"EXPIRED — RE-VERIFY","OK")))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2" t="str">
        <f aca="true">IF($A171="","",IF($I171="","UNVERIFIED — DO NOT RELY",IF(TODAY()-$I171&gt;Settings!$B$3,"EXPIRED — RE-VERIFY","OK")))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2" t="str">
        <f aca="true">IF($A172="","",IF($I172="","UNVERIFIED — DO NOT RELY",IF(TODAY()-$I172&gt;Settings!$B$3,"EXPIRED — RE-VERIFY","OK")))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2" t="str">
        <f aca="true">IF($A173="","",IF($I173="","UNVERIFIED — DO NOT RELY",IF(TODAY()-$I173&gt;Settings!$B$3,"EXPIRED — RE-VERIFY","OK")))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2" t="str">
        <f aca="true">IF($A174="","",IF($I174="","UNVERIFIED — DO NOT RELY",IF(TODAY()-$I174&gt;Settings!$B$3,"EXPIRED — RE-VERIFY","OK")))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2" t="str">
        <f aca="true">IF($A175="","",IF($I175="","UNVERIFIED — DO NOT RELY",IF(TODAY()-$I175&gt;Settings!$B$3,"EXPIRED — RE-VERIFY","OK")))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2" t="str">
        <f aca="true">IF($A176="","",IF($I176="","UNVERIFIED — DO NOT RELY",IF(TODAY()-$I176&gt;Settings!$B$3,"EXPIRED — RE-VERIFY","OK")))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2" t="str">
        <f aca="true">IF($A177="","",IF($I177="","UNVERIFIED — DO NOT RELY",IF(TODAY()-$I177&gt;Settings!$B$3,"EXPIRED — RE-VERIFY","OK")))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2" t="str">
        <f aca="true">IF($A178="","",IF($I178="","UNVERIFIED — DO NOT RELY",IF(TODAY()-$I178&gt;Settings!$B$3,"EXPIRED — RE-VERIFY","OK")))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2" t="str">
        <f aca="true">IF($A179="","",IF($I179="","UNVERIFIED — DO NOT RELY",IF(TODAY()-$I179&gt;Settings!$B$3,"EXPIRED — RE-VERIFY","OK")))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2" t="str">
        <f aca="true">IF($A180="","",IF($I180="","UNVERIFIED — DO NOT RELY",IF(TODAY()-$I180&gt;Settings!$B$3,"EXPIRED — RE-VERIFY","OK")))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2" t="str">
        <f aca="true">IF($A181="","",IF($I181="","UNVERIFIED — DO NOT RELY",IF(TODAY()-$I181&gt;Settings!$B$3,"EXPIRED — RE-VERIFY","OK")))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2" t="str">
        <f aca="true">IF($A182="","",IF($I182="","UNVERIFIED — DO NOT RELY",IF(TODAY()-$I182&gt;Settings!$B$3,"EXPIRED — RE-VERIFY","OK")))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2" t="str">
        <f aca="true">IF($A183="","",IF($I183="","UNVERIFIED — DO NOT RELY",IF(TODAY()-$I183&gt;Settings!$B$3,"EXPIRED — RE-VERIFY","OK")))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2" t="str">
        <f aca="true">IF($A184="","",IF($I184="","UNVERIFIED — DO NOT RELY",IF(TODAY()-$I184&gt;Settings!$B$3,"EXPIRED — RE-VERIFY","OK")))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2" t="str">
        <f aca="true">IF($A185="","",IF($I185="","UNVERIFIED — DO NOT RELY",IF(TODAY()-$I185&gt;Settings!$B$3,"EXPIRED — RE-VERIFY","OK")))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2" t="str">
        <f aca="true">IF($A186="","",IF($I186="","UNVERIFIED — DO NOT RELY",IF(TODAY()-$I186&gt;Settings!$B$3,"EXPIRED — RE-VERIFY","OK")))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2" t="str">
        <f aca="true">IF($A187="","",IF($I187="","UNVERIFIED — DO NOT RELY",IF(TODAY()-$I187&gt;Settings!$B$3,"EXPIRED — RE-VERIFY","OK")))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2" t="str">
        <f aca="true">IF($A188="","",IF($I188="","UNVERIFIED — DO NOT RELY",IF(TODAY()-$I188&gt;Settings!$B$3,"EXPIRED — RE-VERIFY","OK")))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2" t="str">
        <f aca="true">IF($A189="","",IF($I189="","UNVERIFIED — DO NOT RELY",IF(TODAY()-$I189&gt;Settings!$B$3,"EXPIRED — RE-VERIFY","OK")))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2" t="str">
        <f aca="true">IF($A190="","",IF($I190="","UNVERIFIED — DO NOT RELY",IF(TODAY()-$I190&gt;Settings!$B$3,"EXPIRED — RE-VERIFY","OK")))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2" t="str">
        <f aca="true">IF($A191="","",IF($I191="","UNVERIFIED — DO NOT RELY",IF(TODAY()-$I191&gt;Settings!$B$3,"EXPIRED — RE-VERIFY","OK")))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2" t="str">
        <f aca="true">IF($A192="","",IF($I192="","UNVERIFIED — DO NOT RELY",IF(TODAY()-$I192&gt;Settings!$B$3,"EXPIRED — RE-VERIFY","OK")))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2" t="str">
        <f aca="true">IF($A193="","",IF($I193="","UNVERIFIED — DO NOT RELY",IF(TODAY()-$I193&gt;Settings!$B$3,"EXPIRED — RE-VERIFY","OK")))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2" t="str">
        <f aca="true">IF($A194="","",IF($I194="","UNVERIFIED — DO NOT RELY",IF(TODAY()-$I194&gt;Settings!$B$3,"EXPIRED — RE-VERIFY","OK")))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2" t="str">
        <f aca="true">IF($A195="","",IF($I195="","UNVERIFIED — DO NOT RELY",IF(TODAY()-$I195&gt;Settings!$B$3,"EXPIRED — RE-VERIFY","OK")))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2" t="str">
        <f aca="true">IF($A196="","",IF($I196="","UNVERIFIED — DO NOT RELY",IF(TODAY()-$I196&gt;Settings!$B$3,"EXPIRED — RE-VERIFY","OK")))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2" t="str">
        <f aca="true">IF($A197="","",IF($I197="","UNVERIFIED — DO NOT RELY",IF(TODAY()-$I197&gt;Settings!$B$3,"EXPIRED — RE-VERIFY","OK")))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2" t="str">
        <f aca="true">IF($A198="","",IF($I198="","UNVERIFIED — DO NOT RELY",IF(TODAY()-$I198&gt;Settings!$B$3,"EXPIRED — RE-VERIFY","OK")))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2" t="str">
        <f aca="true">IF($A199="","",IF($I199="","UNVERIFIED — DO NOT RELY",IF(TODAY()-$I199&gt;Settings!$B$3,"EXPIRED — RE-VERIFY","OK")))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2" t="str">
        <f aca="true">IF($A200="","",IF($I200="","UNVERIFIED — DO NOT RELY",IF(TODAY()-$I200&gt;Settings!$B$3,"EXPIRED — RE-VERIFY","OK")))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2" t="str">
        <f aca="true">IF($A201="","",IF($I201="","UNVERIFIED — DO NOT RELY",IF(TODAY()-$I201&gt;Settings!$B$3,"EXPIRED — RE-VERIFY","OK")))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2" t="str">
        <f aca="true">IF($A202="","",IF($I202="","UNVERIFIED — DO NOT RELY",IF(TODAY()-$I202&gt;Settings!$B$3,"EXPIRED — RE-VERIFY","OK")))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2" t="str">
        <f aca="true">IF($A203="","",IF($I203="","UNVERIFIED — DO NOT RELY",IF(TODAY()-$I203&gt;Settings!$B$3,"EXPIRED — RE-VERIFY","OK")))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2" t="str">
        <f aca="true">IF($A204="","",IF($I204="","UNVERIFIED — DO NOT RELY",IF(TODAY()-$I204&gt;Settings!$B$3,"EXPIRED — RE-VERIFY","OK")))</f>
        <v/>
      </c>
    </row>
  </sheetData>
  <mergeCells count="1">
    <mergeCell ref="A2:K2"/>
  </mergeCells>
  <conditionalFormatting sqref="K4:K204">
    <cfRule type="expression" priority="2" aboveAverage="0" equalAverage="0" bottom="0" percent="0" rank="0" text="" dxfId="0">
      <formula>K4="OK"</formula>
    </cfRule>
    <cfRule type="expression" priority="3" aboveAverage="0" equalAverage="0" bottom="0" percent="0" rank="0" text="" dxfId="1">
      <formula>AND(K4&lt;&gt;"",K4&lt;&gt;"OK")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0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24"/>
    <col collapsed="false" customWidth="true" hidden="false" outlineLevel="0" max="7" min="7" style="0" width="36"/>
    <col collapsed="false" customWidth="true" hidden="false" outlineLevel="0" max="8" min="8" style="0" width="28"/>
    <col collapsed="false" customWidth="true" hidden="false" outlineLevel="0" max="9" min="9" style="0" width="24"/>
  </cols>
  <sheetData>
    <row r="1" customFormat="false" ht="17.35" hidden="false" customHeight="false" outlineLevel="0" collapsed="false">
      <c r="A1" s="1" t="s">
        <v>302</v>
      </c>
    </row>
    <row r="2" customFormat="false" ht="30" hidden="false" customHeight="true" outlineLevel="0" collapsed="false">
      <c r="A2" s="11" t="s">
        <v>303</v>
      </c>
      <c r="B2" s="11"/>
      <c r="C2" s="11"/>
      <c r="D2" s="11"/>
      <c r="E2" s="11"/>
      <c r="F2" s="11"/>
      <c r="G2" s="11"/>
      <c r="H2" s="11"/>
      <c r="I2" s="11"/>
    </row>
    <row r="3" customFormat="false" ht="30" hidden="false" customHeight="true" outlineLevel="0" collapsed="false">
      <c r="A3" s="5" t="s">
        <v>304</v>
      </c>
      <c r="B3" s="5" t="s">
        <v>305</v>
      </c>
      <c r="C3" s="5" t="s">
        <v>144</v>
      </c>
      <c r="D3" s="5" t="s">
        <v>306</v>
      </c>
      <c r="E3" s="5" t="s">
        <v>307</v>
      </c>
      <c r="F3" s="5" t="s">
        <v>308</v>
      </c>
      <c r="G3" s="5" t="s">
        <v>309</v>
      </c>
      <c r="H3" s="5" t="s">
        <v>310</v>
      </c>
      <c r="I3" s="10" t="s">
        <v>120</v>
      </c>
    </row>
    <row r="4" customFormat="false" ht="23.85" hidden="false" customHeight="false" outlineLevel="0" collapsed="false">
      <c r="A4" s="9" t="s">
        <v>311</v>
      </c>
      <c r="B4" s="9" t="s">
        <v>312</v>
      </c>
      <c r="C4" s="9" t="s">
        <v>154</v>
      </c>
      <c r="D4" s="9" t="s">
        <v>252</v>
      </c>
      <c r="E4" s="9" t="s">
        <v>152</v>
      </c>
      <c r="F4" s="9" t="s">
        <v>313</v>
      </c>
      <c r="G4" s="9" t="s">
        <v>314</v>
      </c>
      <c r="H4" s="9" t="s">
        <v>315</v>
      </c>
      <c r="I4" s="2" t="str">
        <f aca="false">IF($A4="","",IF($D4&lt;&gt;"Yes","NOT A VALID GATE",IF($B4="","NO DECISION","OK")))</f>
        <v>NOT A VALID GATE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2" t="str">
        <f aca="false">IF($A5="","",IF($D5&lt;&gt;"Yes","NOT A VALID GATE",IF($B5="","NO DECISION","OK")))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2" t="str">
        <f aca="false">IF($A6="","",IF($D6&lt;&gt;"Yes","NOT A VALID GATE",IF($B6="","NO DECISION","OK")))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2" t="str">
        <f aca="false">IF($A7="","",IF($D7&lt;&gt;"Yes","NOT A VALID GATE",IF($B7="","NO DECISION","OK")))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2" t="str">
        <f aca="false">IF($A8="","",IF($D8&lt;&gt;"Yes","NOT A VALID GATE",IF($B8="","NO DECISION","OK")))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2" t="str">
        <f aca="false">IF($A9="","",IF($D9&lt;&gt;"Yes","NOT A VALID GATE",IF($B9="","NO DECISION","OK")))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2" t="str">
        <f aca="false">IF($A10="","",IF($D10&lt;&gt;"Yes","NOT A VALID GATE",IF($B10="","NO DECISION","OK")))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2" t="str">
        <f aca="false">IF($A11="","",IF($D11&lt;&gt;"Yes","NOT A VALID GATE",IF($B11="","NO DECISION","OK")))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2" t="str">
        <f aca="false">IF($A12="","",IF($D12&lt;&gt;"Yes","NOT A VALID GATE",IF($B12="","NO DECISION","OK")))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2" t="str">
        <f aca="false">IF($A13="","",IF($D13&lt;&gt;"Yes","NOT A VALID GATE",IF($B13="","NO DECISION","OK")))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2" t="str">
        <f aca="false">IF($A14="","",IF($D14&lt;&gt;"Yes","NOT A VALID GATE",IF($B14="","NO DECISION","OK")))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2" t="str">
        <f aca="false">IF($A15="","",IF($D15&lt;&gt;"Yes","NOT A VALID GATE",IF($B15="","NO DECISION","OK")))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2" t="str">
        <f aca="false">IF($A16="","",IF($D16&lt;&gt;"Yes","NOT A VALID GATE",IF($B16="","NO DECISION","OK")))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2" t="str">
        <f aca="false">IF($A17="","",IF($D17&lt;&gt;"Yes","NOT A VALID GATE",IF($B17="","NO DECISION","OK")))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2" t="str">
        <f aca="false">IF($A18="","",IF($D18&lt;&gt;"Yes","NOT A VALID GATE",IF($B18="","NO DECISION","OK")))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2" t="str">
        <f aca="false">IF($A19="","",IF($D19&lt;&gt;"Yes","NOT A VALID GATE",IF($B19="","NO DECISION","OK")))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2" t="str">
        <f aca="false">IF($A20="","",IF($D20&lt;&gt;"Yes","NOT A VALID GATE",IF($B20="","NO DECISION","OK")))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2" t="str">
        <f aca="false">IF($A21="","",IF($D21&lt;&gt;"Yes","NOT A VALID GATE",IF($B21="","NO DECISION","OK")))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2" t="str">
        <f aca="false">IF($A22="","",IF($D22&lt;&gt;"Yes","NOT A VALID GATE",IF($B22="","NO DECISION","OK")))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2" t="str">
        <f aca="false">IF($A23="","",IF($D23&lt;&gt;"Yes","NOT A VALID GATE",IF($B23="","NO DECISION","OK")))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2" t="str">
        <f aca="false">IF($A24="","",IF($D24&lt;&gt;"Yes","NOT A VALID GATE",IF($B24="","NO DECISION","OK")))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2" t="str">
        <f aca="false">IF($A25="","",IF($D25&lt;&gt;"Yes","NOT A VALID GATE",IF($B25="","NO DECISION","OK")))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2" t="str">
        <f aca="false">IF($A26="","",IF($D26&lt;&gt;"Yes","NOT A VALID GATE",IF($B26="","NO DECISION","OK")))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2" t="str">
        <f aca="false">IF($A27="","",IF($D27&lt;&gt;"Yes","NOT A VALID GATE",IF($B27="","NO DECISION","OK")))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2" t="str">
        <f aca="false">IF($A28="","",IF($D28&lt;&gt;"Yes","NOT A VALID GATE",IF($B28="","NO DECISION","OK")))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2" t="str">
        <f aca="false">IF($A29="","",IF($D29&lt;&gt;"Yes","NOT A VALID GATE",IF($B29="","NO DECISION","OK")))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2" t="str">
        <f aca="false">IF($A30="","",IF($D30&lt;&gt;"Yes","NOT A VALID GATE",IF($B30="","NO DECISION","OK")))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2" t="str">
        <f aca="false">IF($A31="","",IF($D31&lt;&gt;"Yes","NOT A VALID GATE",IF($B31="","NO DECISION","OK")))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2" t="str">
        <f aca="false">IF($A32="","",IF($D32&lt;&gt;"Yes","NOT A VALID GATE",IF($B32="","NO DECISION","OK")))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2" t="str">
        <f aca="false">IF($A33="","",IF($D33&lt;&gt;"Yes","NOT A VALID GATE",IF($B33="","NO DECISION","OK")))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2" t="str">
        <f aca="false">IF($A34="","",IF($D34&lt;&gt;"Yes","NOT A VALID GATE",IF($B34="","NO DECISION","OK")))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2" t="str">
        <f aca="false">IF($A35="","",IF($D35&lt;&gt;"Yes","NOT A VALID GATE",IF($B35="","NO DECISION","OK")))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2" t="str">
        <f aca="false">IF($A36="","",IF($D36&lt;&gt;"Yes","NOT A VALID GATE",IF($B36="","NO DECISION","OK")))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2" t="str">
        <f aca="false">IF($A37="","",IF($D37&lt;&gt;"Yes","NOT A VALID GATE",IF($B37="","NO DECISION","OK")))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2" t="str">
        <f aca="false">IF($A38="","",IF($D38&lt;&gt;"Yes","NOT A VALID GATE",IF($B38="","NO DECISION","OK")))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2" t="str">
        <f aca="false">IF($A39="","",IF($D39&lt;&gt;"Yes","NOT A VALID GATE",IF($B39="","NO DECISION","OK")))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2" t="str">
        <f aca="false">IF($A40="","",IF($D40&lt;&gt;"Yes","NOT A VALID GATE",IF($B40="","NO DECISION","OK")))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2" t="str">
        <f aca="false">IF($A41="","",IF($D41&lt;&gt;"Yes","NOT A VALID GATE",IF($B41="","NO DECISION","OK")))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2" t="str">
        <f aca="false">IF($A42="","",IF($D42&lt;&gt;"Yes","NOT A VALID GATE",IF($B42="","NO DECISION","OK")))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2" t="str">
        <f aca="false">IF($A43="","",IF($D43&lt;&gt;"Yes","NOT A VALID GATE",IF($B43="","NO DECISION","OK")))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2" t="str">
        <f aca="false">IF($A44="","",IF($D44&lt;&gt;"Yes","NOT A VALID GATE",IF($B44="","NO DECISION","OK")))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2" t="str">
        <f aca="false">IF($A45="","",IF($D45&lt;&gt;"Yes","NOT A VALID GATE",IF($B45="","NO DECISION","OK")))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2" t="str">
        <f aca="false">IF($A46="","",IF($D46&lt;&gt;"Yes","NOT A VALID GATE",IF($B46="","NO DECISION","OK")))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2" t="str">
        <f aca="false">IF($A47="","",IF($D47&lt;&gt;"Yes","NOT A VALID GATE",IF($B47="","NO DECISION","OK")))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2" t="str">
        <f aca="false">IF($A48="","",IF($D48&lt;&gt;"Yes","NOT A VALID GATE",IF($B48="","NO DECISION","OK")))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2" t="str">
        <f aca="false">IF($A49="","",IF($D49&lt;&gt;"Yes","NOT A VALID GATE",IF($B49="","NO DECISION","OK")))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2" t="str">
        <f aca="false">IF($A50="","",IF($D50&lt;&gt;"Yes","NOT A VALID GATE",IF($B50="","NO DECISION","OK")))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2" t="str">
        <f aca="false">IF($A51="","",IF($D51&lt;&gt;"Yes","NOT A VALID GATE",IF($B51="","NO DECISION","OK")))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2" t="str">
        <f aca="false">IF($A52="","",IF($D52&lt;&gt;"Yes","NOT A VALID GATE",IF($B52="","NO DECISION","OK")))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2" t="str">
        <f aca="false">IF($A53="","",IF($D53&lt;&gt;"Yes","NOT A VALID GATE",IF($B53="","NO DECISION","OK")))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2" t="str">
        <f aca="false">IF($A54="","",IF($D54&lt;&gt;"Yes","NOT A VALID GATE",IF($B54="","NO DECISION","OK")))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2" t="str">
        <f aca="false">IF($A55="","",IF($D55&lt;&gt;"Yes","NOT A VALID GATE",IF($B55="","NO DECISION","OK")))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2" t="str">
        <f aca="false">IF($A56="","",IF($D56&lt;&gt;"Yes","NOT A VALID GATE",IF($B56="","NO DECISION","OK")))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2" t="str">
        <f aca="false">IF($A57="","",IF($D57&lt;&gt;"Yes","NOT A VALID GATE",IF($B57="","NO DECISION","OK")))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2" t="str">
        <f aca="false">IF($A58="","",IF($D58&lt;&gt;"Yes","NOT A VALID GATE",IF($B58="","NO DECISION","OK")))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2" t="str">
        <f aca="false">IF($A59="","",IF($D59&lt;&gt;"Yes","NOT A VALID GATE",IF($B59="","NO DECISION","OK")))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2" t="str">
        <f aca="false">IF($A60="","",IF($D60&lt;&gt;"Yes","NOT A VALID GATE",IF($B60="","NO DECISION","OK")))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2" t="str">
        <f aca="false">IF($A61="","",IF($D61&lt;&gt;"Yes","NOT A VALID GATE",IF($B61="","NO DECISION","OK")))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2" t="str">
        <f aca="false">IF($A62="","",IF($D62&lt;&gt;"Yes","NOT A VALID GATE",IF($B62="","NO DECISION","OK")))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2" t="str">
        <f aca="false">IF($A63="","",IF($D63&lt;&gt;"Yes","NOT A VALID GATE",IF($B63="","NO DECISION","OK")))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2" t="str">
        <f aca="false">IF($A64="","",IF($D64&lt;&gt;"Yes","NOT A VALID GATE",IF($B64="","NO DECISION","OK")))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2" t="str">
        <f aca="false">IF($A65="","",IF($D65&lt;&gt;"Yes","NOT A VALID GATE",IF($B65="","NO DECISION","OK")))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2" t="str">
        <f aca="false">IF($A66="","",IF($D66&lt;&gt;"Yes","NOT A VALID GATE",IF($B66="","NO DECISION","OK")))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2" t="str">
        <f aca="false">IF($A67="","",IF($D67&lt;&gt;"Yes","NOT A VALID GATE",IF($B67="","NO DECISION","OK")))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2" t="str">
        <f aca="false">IF($A68="","",IF($D68&lt;&gt;"Yes","NOT A VALID GATE",IF($B68="","NO DECISION","OK")))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2" t="str">
        <f aca="false">IF($A69="","",IF($D69&lt;&gt;"Yes","NOT A VALID GATE",IF($B69="","NO DECISION","OK")))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2" t="str">
        <f aca="false">IF($A70="","",IF($D70&lt;&gt;"Yes","NOT A VALID GATE",IF($B70="","NO DECISION","OK")))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2" t="str">
        <f aca="false">IF($A71="","",IF($D71&lt;&gt;"Yes","NOT A VALID GATE",IF($B71="","NO DECISION","OK")))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2" t="str">
        <f aca="false">IF($A72="","",IF($D72&lt;&gt;"Yes","NOT A VALID GATE",IF($B72="","NO DECISION","OK")))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2" t="str">
        <f aca="false">IF($A73="","",IF($D73&lt;&gt;"Yes","NOT A VALID GATE",IF($B73="","NO DECISION","OK")))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2" t="str">
        <f aca="false">IF($A74="","",IF($D74&lt;&gt;"Yes","NOT A VALID GATE",IF($B74="","NO DECISION","OK")))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2" t="str">
        <f aca="false">IF($A75="","",IF($D75&lt;&gt;"Yes","NOT A VALID GATE",IF($B75="","NO DECISION","OK")))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2" t="str">
        <f aca="false">IF($A76="","",IF($D76&lt;&gt;"Yes","NOT A VALID GATE",IF($B76="","NO DECISION","OK")))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2" t="str">
        <f aca="false">IF($A77="","",IF($D77&lt;&gt;"Yes","NOT A VALID GATE",IF($B77="","NO DECISION","OK")))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2" t="str">
        <f aca="false">IF($A78="","",IF($D78&lt;&gt;"Yes","NOT A VALID GATE",IF($B78="","NO DECISION","OK")))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2" t="str">
        <f aca="false">IF($A79="","",IF($D79&lt;&gt;"Yes","NOT A VALID GATE",IF($B79="","NO DECISION","OK")))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2" t="str">
        <f aca="false">IF($A80="","",IF($D80&lt;&gt;"Yes","NOT A VALID GATE",IF($B80="","NO DECISION","OK")))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2" t="str">
        <f aca="false">IF($A81="","",IF($D81&lt;&gt;"Yes","NOT A VALID GATE",IF($B81="","NO DECISION","OK")))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2" t="str">
        <f aca="false">IF($A82="","",IF($D82&lt;&gt;"Yes","NOT A VALID GATE",IF($B82="","NO DECISION","OK")))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2" t="str">
        <f aca="false">IF($A83="","",IF($D83&lt;&gt;"Yes","NOT A VALID GATE",IF($B83="","NO DECISION","OK")))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2" t="str">
        <f aca="false">IF($A84="","",IF($D84&lt;&gt;"Yes","NOT A VALID GATE",IF($B84="","NO DECISION","OK")))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2" t="str">
        <f aca="false">IF($A85="","",IF($D85&lt;&gt;"Yes","NOT A VALID GATE",IF($B85="","NO DECISION","OK")))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2" t="str">
        <f aca="false">IF($A86="","",IF($D86&lt;&gt;"Yes","NOT A VALID GATE",IF($B86="","NO DECISION","OK")))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2" t="str">
        <f aca="false">IF($A87="","",IF($D87&lt;&gt;"Yes","NOT A VALID GATE",IF($B87="","NO DECISION","OK")))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2" t="str">
        <f aca="false">IF($A88="","",IF($D88&lt;&gt;"Yes","NOT A VALID GATE",IF($B88="","NO DECISION","OK")))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2" t="str">
        <f aca="false">IF($A89="","",IF($D89&lt;&gt;"Yes","NOT A VALID GATE",IF($B89="","NO DECISION","OK")))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2" t="str">
        <f aca="false">IF($A90="","",IF($D90&lt;&gt;"Yes","NOT A VALID GATE",IF($B90="","NO DECISION","OK")))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2" t="str">
        <f aca="false">IF($A91="","",IF($D91&lt;&gt;"Yes","NOT A VALID GATE",IF($B91="","NO DECISION","OK")))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2" t="str">
        <f aca="false">IF($A92="","",IF($D92&lt;&gt;"Yes","NOT A VALID GATE",IF($B92="","NO DECISION","OK")))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2" t="str">
        <f aca="false">IF($A93="","",IF($D93&lt;&gt;"Yes","NOT A VALID GATE",IF($B93="","NO DECISION","OK")))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2" t="str">
        <f aca="false">IF($A94="","",IF($D94&lt;&gt;"Yes","NOT A VALID GATE",IF($B94="","NO DECISION","OK")))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2" t="str">
        <f aca="false">IF($A95="","",IF($D95&lt;&gt;"Yes","NOT A VALID GATE",IF($B95="","NO DECISION","OK")))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2" t="str">
        <f aca="false">IF($A96="","",IF($D96&lt;&gt;"Yes","NOT A VALID GATE",IF($B96="","NO DECISION","OK")))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2" t="str">
        <f aca="false">IF($A97="","",IF($D97&lt;&gt;"Yes","NOT A VALID GATE",IF($B97="","NO DECISION","OK")))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2" t="str">
        <f aca="false">IF($A98="","",IF($D98&lt;&gt;"Yes","NOT A VALID GATE",IF($B98="","NO DECISION","OK")))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2" t="str">
        <f aca="false">IF($A99="","",IF($D99&lt;&gt;"Yes","NOT A VALID GATE",IF($B99="","NO DECISION","OK")))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2" t="str">
        <f aca="false">IF($A100="","",IF($D100&lt;&gt;"Yes","NOT A VALID GATE",IF($B100="","NO DECISION","OK")))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2" t="str">
        <f aca="false">IF($A101="","",IF($D101&lt;&gt;"Yes","NOT A VALID GATE",IF($B101="","NO DECISION","OK")))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2" t="str">
        <f aca="false">IF($A102="","",IF($D102&lt;&gt;"Yes","NOT A VALID GATE",IF($B102="","NO DECISION","OK")))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2" t="str">
        <f aca="false">IF($A103="","",IF($D103&lt;&gt;"Yes","NOT A VALID GATE",IF($B103="","NO DECISION","OK")))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2" t="str">
        <f aca="false">IF($A104="","",IF($D104&lt;&gt;"Yes","NOT A VALID GATE",IF($B104="","NO DECISION","OK")))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2" t="str">
        <f aca="false">IF($A105="","",IF($D105&lt;&gt;"Yes","NOT A VALID GATE",IF($B105="","NO DECISION","OK")))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2" t="str">
        <f aca="false">IF($A106="","",IF($D106&lt;&gt;"Yes","NOT A VALID GATE",IF($B106="","NO DECISION","OK")))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2" t="str">
        <f aca="false">IF($A107="","",IF($D107&lt;&gt;"Yes","NOT A VALID GATE",IF($B107="","NO DECISION","OK")))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2" t="str">
        <f aca="false">IF($A108="","",IF($D108&lt;&gt;"Yes","NOT A VALID GATE",IF($B108="","NO DECISION","OK")))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2" t="str">
        <f aca="false">IF($A109="","",IF($D109&lt;&gt;"Yes","NOT A VALID GATE",IF($B109="","NO DECISION","OK")))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2" t="str">
        <f aca="false">IF($A110="","",IF($D110&lt;&gt;"Yes","NOT A VALID GATE",IF($B110="","NO DECISION","OK")))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2" t="str">
        <f aca="false">IF($A111="","",IF($D111&lt;&gt;"Yes","NOT A VALID GATE",IF($B111="","NO DECISION","OK")))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2" t="str">
        <f aca="false">IF($A112="","",IF($D112&lt;&gt;"Yes","NOT A VALID GATE",IF($B112="","NO DECISION","OK")))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2" t="str">
        <f aca="false">IF($A113="","",IF($D113&lt;&gt;"Yes","NOT A VALID GATE",IF($B113="","NO DECISION","OK")))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2" t="str">
        <f aca="false">IF($A114="","",IF($D114&lt;&gt;"Yes","NOT A VALID GATE",IF($B114="","NO DECISION","OK")))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2" t="str">
        <f aca="false">IF($A115="","",IF($D115&lt;&gt;"Yes","NOT A VALID GATE",IF($B115="","NO DECISION","OK")))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2" t="str">
        <f aca="false">IF($A116="","",IF($D116&lt;&gt;"Yes","NOT A VALID GATE",IF($B116="","NO DECISION","OK")))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2" t="str">
        <f aca="false">IF($A117="","",IF($D117&lt;&gt;"Yes","NOT A VALID GATE",IF($B117="","NO DECISION","OK")))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2" t="str">
        <f aca="false">IF($A118="","",IF($D118&lt;&gt;"Yes","NOT A VALID GATE",IF($B118="","NO DECISION","OK")))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2" t="str">
        <f aca="false">IF($A119="","",IF($D119&lt;&gt;"Yes","NOT A VALID GATE",IF($B119="","NO DECISION","OK")))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2" t="str">
        <f aca="false">IF($A120="","",IF($D120&lt;&gt;"Yes","NOT A VALID GATE",IF($B120="","NO DECISION","OK")))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2" t="str">
        <f aca="false">IF($A121="","",IF($D121&lt;&gt;"Yes","NOT A VALID GATE",IF($B121="","NO DECISION","OK")))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2" t="str">
        <f aca="false">IF($A122="","",IF($D122&lt;&gt;"Yes","NOT A VALID GATE",IF($B122="","NO DECISION","OK")))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2" t="str">
        <f aca="false">IF($A123="","",IF($D123&lt;&gt;"Yes","NOT A VALID GATE",IF($B123="","NO DECISION","OK")))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2" t="str">
        <f aca="false">IF($A124="","",IF($D124&lt;&gt;"Yes","NOT A VALID GATE",IF($B124="","NO DECISION","OK")))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2" t="str">
        <f aca="false">IF($A125="","",IF($D125&lt;&gt;"Yes","NOT A VALID GATE",IF($B125="","NO DECISION","OK")))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2" t="str">
        <f aca="false">IF($A126="","",IF($D126&lt;&gt;"Yes","NOT A VALID GATE",IF($B126="","NO DECISION","OK")))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2" t="str">
        <f aca="false">IF($A127="","",IF($D127&lt;&gt;"Yes","NOT A VALID GATE",IF($B127="","NO DECISION","OK")))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2" t="str">
        <f aca="false">IF($A128="","",IF($D128&lt;&gt;"Yes","NOT A VALID GATE",IF($B128="","NO DECISION","OK")))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2" t="str">
        <f aca="false">IF($A129="","",IF($D129&lt;&gt;"Yes","NOT A VALID GATE",IF($B129="","NO DECISION","OK")))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2" t="str">
        <f aca="false">IF($A130="","",IF($D130&lt;&gt;"Yes","NOT A VALID GATE",IF($B130="","NO DECISION","OK")))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2" t="str">
        <f aca="false">IF($A131="","",IF($D131&lt;&gt;"Yes","NOT A VALID GATE",IF($B131="","NO DECISION","OK")))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2" t="str">
        <f aca="false">IF($A132="","",IF($D132&lt;&gt;"Yes","NOT A VALID GATE",IF($B132="","NO DECISION","OK")))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2" t="str">
        <f aca="false">IF($A133="","",IF($D133&lt;&gt;"Yes","NOT A VALID GATE",IF($B133="","NO DECISION","OK")))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2" t="str">
        <f aca="false">IF($A134="","",IF($D134&lt;&gt;"Yes","NOT A VALID GATE",IF($B134="","NO DECISION","OK")))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2" t="str">
        <f aca="false">IF($A135="","",IF($D135&lt;&gt;"Yes","NOT A VALID GATE",IF($B135="","NO DECISION","OK")))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2" t="str">
        <f aca="false">IF($A136="","",IF($D136&lt;&gt;"Yes","NOT A VALID GATE",IF($B136="","NO DECISION","OK")))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2" t="str">
        <f aca="false">IF($A137="","",IF($D137&lt;&gt;"Yes","NOT A VALID GATE",IF($B137="","NO DECISION","OK")))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2" t="str">
        <f aca="false">IF($A138="","",IF($D138&lt;&gt;"Yes","NOT A VALID GATE",IF($B138="","NO DECISION","OK")))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2" t="str">
        <f aca="false">IF($A139="","",IF($D139&lt;&gt;"Yes","NOT A VALID GATE",IF($B139="","NO DECISION","OK")))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2" t="str">
        <f aca="false">IF($A140="","",IF($D140&lt;&gt;"Yes","NOT A VALID GATE",IF($B140="","NO DECISION","OK")))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2" t="str">
        <f aca="false">IF($A141="","",IF($D141&lt;&gt;"Yes","NOT A VALID GATE",IF($B141="","NO DECISION","OK")))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2" t="str">
        <f aca="false">IF($A142="","",IF($D142&lt;&gt;"Yes","NOT A VALID GATE",IF($B142="","NO DECISION","OK")))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2" t="str">
        <f aca="false">IF($A143="","",IF($D143&lt;&gt;"Yes","NOT A VALID GATE",IF($B143="","NO DECISION","OK")))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2" t="str">
        <f aca="false">IF($A144="","",IF($D144&lt;&gt;"Yes","NOT A VALID GATE",IF($B144="","NO DECISION","OK")))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2" t="str">
        <f aca="false">IF($A145="","",IF($D145&lt;&gt;"Yes","NOT A VALID GATE",IF($B145="","NO DECISION","OK")))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2" t="str">
        <f aca="false">IF($A146="","",IF($D146&lt;&gt;"Yes","NOT A VALID GATE",IF($B146="","NO DECISION","OK")))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2" t="str">
        <f aca="false">IF($A147="","",IF($D147&lt;&gt;"Yes","NOT A VALID GATE",IF($B147="","NO DECISION","OK")))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2" t="str">
        <f aca="false">IF($A148="","",IF($D148&lt;&gt;"Yes","NOT A VALID GATE",IF($B148="","NO DECISION","OK")))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2" t="str">
        <f aca="false">IF($A149="","",IF($D149&lt;&gt;"Yes","NOT A VALID GATE",IF($B149="","NO DECISION","OK")))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2" t="str">
        <f aca="false">IF($A150="","",IF($D150&lt;&gt;"Yes","NOT A VALID GATE",IF($B150="","NO DECISION","OK")))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2" t="str">
        <f aca="false">IF($A151="","",IF($D151&lt;&gt;"Yes","NOT A VALID GATE",IF($B151="","NO DECISION","OK")))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2" t="str">
        <f aca="false">IF($A152="","",IF($D152&lt;&gt;"Yes","NOT A VALID GATE",IF($B152="","NO DECISION","OK")))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2" t="str">
        <f aca="false">IF($A153="","",IF($D153&lt;&gt;"Yes","NOT A VALID GATE",IF($B153="","NO DECISION","OK")))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2" t="str">
        <f aca="false">IF($A154="","",IF($D154&lt;&gt;"Yes","NOT A VALID GATE",IF($B154="","NO DECISION","OK")))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2" t="str">
        <f aca="false">IF($A155="","",IF($D155&lt;&gt;"Yes","NOT A VALID GATE",IF($B155="","NO DECISION","OK")))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2" t="str">
        <f aca="false">IF($A156="","",IF($D156&lt;&gt;"Yes","NOT A VALID GATE",IF($B156="","NO DECISION","OK")))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2" t="str">
        <f aca="false">IF($A157="","",IF($D157&lt;&gt;"Yes","NOT A VALID GATE",IF($B157="","NO DECISION","OK")))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2" t="str">
        <f aca="false">IF($A158="","",IF($D158&lt;&gt;"Yes","NOT A VALID GATE",IF($B158="","NO DECISION","OK")))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2" t="str">
        <f aca="false">IF($A159="","",IF($D159&lt;&gt;"Yes","NOT A VALID GATE",IF($B159="","NO DECISION","OK")))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2" t="str">
        <f aca="false">IF($A160="","",IF($D160&lt;&gt;"Yes","NOT A VALID GATE",IF($B160="","NO DECISION","OK")))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2" t="str">
        <f aca="false">IF($A161="","",IF($D161&lt;&gt;"Yes","NOT A VALID GATE",IF($B161="","NO DECISION","OK")))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2" t="str">
        <f aca="false">IF($A162="","",IF($D162&lt;&gt;"Yes","NOT A VALID GATE",IF($B162="","NO DECISION","OK")))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2" t="str">
        <f aca="false">IF($A163="","",IF($D163&lt;&gt;"Yes","NOT A VALID GATE",IF($B163="","NO DECISION","OK")))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2" t="str">
        <f aca="false">IF($A164="","",IF($D164&lt;&gt;"Yes","NOT A VALID GATE",IF($B164="","NO DECISION","OK")))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2" t="str">
        <f aca="false">IF($A165="","",IF($D165&lt;&gt;"Yes","NOT A VALID GATE",IF($B165="","NO DECISION","OK")))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2" t="str">
        <f aca="false">IF($A166="","",IF($D166&lt;&gt;"Yes","NOT A VALID GATE",IF($B166="","NO DECISION","OK")))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2" t="str">
        <f aca="false">IF($A167="","",IF($D167&lt;&gt;"Yes","NOT A VALID GATE",IF($B167="","NO DECISION","OK")))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2" t="str">
        <f aca="false">IF($A168="","",IF($D168&lt;&gt;"Yes","NOT A VALID GATE",IF($B168="","NO DECISION","OK")))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2" t="str">
        <f aca="false">IF($A169="","",IF($D169&lt;&gt;"Yes","NOT A VALID GATE",IF($B169="","NO DECISION","OK")))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2" t="str">
        <f aca="false">IF($A170="","",IF($D170&lt;&gt;"Yes","NOT A VALID GATE",IF($B170="","NO DECISION","OK")))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2" t="str">
        <f aca="false">IF($A171="","",IF($D171&lt;&gt;"Yes","NOT A VALID GATE",IF($B171="","NO DECISION","OK")))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2" t="str">
        <f aca="false">IF($A172="","",IF($D172&lt;&gt;"Yes","NOT A VALID GATE",IF($B172="","NO DECISION","OK")))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2" t="str">
        <f aca="false">IF($A173="","",IF($D173&lt;&gt;"Yes","NOT A VALID GATE",IF($B173="","NO DECISION","OK")))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2" t="str">
        <f aca="false">IF($A174="","",IF($D174&lt;&gt;"Yes","NOT A VALID GATE",IF($B174="","NO DECISION","OK")))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2" t="str">
        <f aca="false">IF($A175="","",IF($D175&lt;&gt;"Yes","NOT A VALID GATE",IF($B175="","NO DECISION","OK")))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2" t="str">
        <f aca="false">IF($A176="","",IF($D176&lt;&gt;"Yes","NOT A VALID GATE",IF($B176="","NO DECISION","OK")))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2" t="str">
        <f aca="false">IF($A177="","",IF($D177&lt;&gt;"Yes","NOT A VALID GATE",IF($B177="","NO DECISION","OK")))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2" t="str">
        <f aca="false">IF($A178="","",IF($D178&lt;&gt;"Yes","NOT A VALID GATE",IF($B178="","NO DECISION","OK")))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2" t="str">
        <f aca="false">IF($A179="","",IF($D179&lt;&gt;"Yes","NOT A VALID GATE",IF($B179="","NO DECISION","OK")))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2" t="str">
        <f aca="false">IF($A180="","",IF($D180&lt;&gt;"Yes","NOT A VALID GATE",IF($B180="","NO DECISION","OK")))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2" t="str">
        <f aca="false">IF($A181="","",IF($D181&lt;&gt;"Yes","NOT A VALID GATE",IF($B181="","NO DECISION","OK")))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2" t="str">
        <f aca="false">IF($A182="","",IF($D182&lt;&gt;"Yes","NOT A VALID GATE",IF($B182="","NO DECISION","OK")))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2" t="str">
        <f aca="false">IF($A183="","",IF($D183&lt;&gt;"Yes","NOT A VALID GATE",IF($B183="","NO DECISION","OK")))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2" t="str">
        <f aca="false">IF($A184="","",IF($D184&lt;&gt;"Yes","NOT A VALID GATE",IF($B184="","NO DECISION","OK")))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2" t="str">
        <f aca="false">IF($A185="","",IF($D185&lt;&gt;"Yes","NOT A VALID GATE",IF($B185="","NO DECISION","OK")))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2" t="str">
        <f aca="false">IF($A186="","",IF($D186&lt;&gt;"Yes","NOT A VALID GATE",IF($B186="","NO DECISION","OK")))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2" t="str">
        <f aca="false">IF($A187="","",IF($D187&lt;&gt;"Yes","NOT A VALID GATE",IF($B187="","NO DECISION","OK")))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2" t="str">
        <f aca="false">IF($A188="","",IF($D188&lt;&gt;"Yes","NOT A VALID GATE",IF($B188="","NO DECISION","OK")))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2" t="str">
        <f aca="false">IF($A189="","",IF($D189&lt;&gt;"Yes","NOT A VALID GATE",IF($B189="","NO DECISION","OK")))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2" t="str">
        <f aca="false">IF($A190="","",IF($D190&lt;&gt;"Yes","NOT A VALID GATE",IF($B190="","NO DECISION","OK")))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2" t="str">
        <f aca="false">IF($A191="","",IF($D191&lt;&gt;"Yes","NOT A VALID GATE",IF($B191="","NO DECISION","OK")))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2" t="str">
        <f aca="false">IF($A192="","",IF($D192&lt;&gt;"Yes","NOT A VALID GATE",IF($B192="","NO DECISION","OK")))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2" t="str">
        <f aca="false">IF($A193="","",IF($D193&lt;&gt;"Yes","NOT A VALID GATE",IF($B193="","NO DECISION","OK")))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2" t="str">
        <f aca="false">IF($A194="","",IF($D194&lt;&gt;"Yes","NOT A VALID GATE",IF($B194="","NO DECISION","OK")))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2" t="str">
        <f aca="false">IF($A195="","",IF($D195&lt;&gt;"Yes","NOT A VALID GATE",IF($B195="","NO DECISION","OK")))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2" t="str">
        <f aca="false">IF($A196="","",IF($D196&lt;&gt;"Yes","NOT A VALID GATE",IF($B196="","NO DECISION","OK")))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2" t="str">
        <f aca="false">IF($A197="","",IF($D197&lt;&gt;"Yes","NOT A VALID GATE",IF($B197="","NO DECISION","OK")))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2" t="str">
        <f aca="false">IF($A198="","",IF($D198&lt;&gt;"Yes","NOT A VALID GATE",IF($B198="","NO DECISION","OK")))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2" t="str">
        <f aca="false">IF($A199="","",IF($D199&lt;&gt;"Yes","NOT A VALID GATE",IF($B199="","NO DECISION","OK")))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2" t="str">
        <f aca="false">IF($A200="","",IF($D200&lt;&gt;"Yes","NOT A VALID GATE",IF($B200="","NO DECISION","OK")))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2" t="str">
        <f aca="false">IF($A201="","",IF($D201&lt;&gt;"Yes","NOT A VALID GATE",IF($B201="","NO DECISION","OK")))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2" t="str">
        <f aca="false">IF($A202="","",IF($D202&lt;&gt;"Yes","NOT A VALID GATE",IF($B202="","NO DECISION","OK")))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2" t="str">
        <f aca="false">IF($A203="","",IF($D203&lt;&gt;"Yes","NOT A VALID GATE",IF($B203="","NO DECISION","OK")))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2" t="str">
        <f aca="false">IF($A204="","",IF($D204&lt;&gt;"Yes","NOT A VALID GATE",IF($B204="","NO DECISION","OK")))</f>
        <v/>
      </c>
    </row>
  </sheetData>
  <mergeCells count="1">
    <mergeCell ref="A2:I2"/>
  </mergeCells>
  <conditionalFormatting sqref="I4:I204">
    <cfRule type="expression" priority="2" aboveAverage="0" equalAverage="0" bottom="0" percent="0" rank="0" text="" dxfId="0">
      <formula>I4="OK"</formula>
    </cfRule>
    <cfRule type="expression" priority="3" aboveAverage="0" equalAverage="0" bottom="0" percent="0" rank="0" text="" dxfId="1">
      <formula>AND(I4&lt;&gt;"",I4&lt;&gt;"OK")</formula>
    </cfRule>
  </conditionalFormatting>
  <dataValidations count="3">
    <dataValidation allowBlank="true" error="Pick a value from the Gate list (see Lists sheet)." errorStyle="stop" errorTitle="Not in list" operator="between" showDropDown="false" showErrorMessage="false" showInputMessage="false" sqref="A4:A204" type="list">
      <formula1>Lists!$O$2:$O$6</formula1>
      <formula2>0</formula2>
    </dataValidation>
    <dataValidation allowBlank="true" error="Pick a value from the GateDecision list (see Lists sheet)." errorStyle="stop" errorTitle="Not in list" operator="between" showDropDown="false" showErrorMessage="false" showInputMessage="false" sqref="B4:B204" type="list">
      <formula1>Lists!$P$2:$P$8</formula1>
      <formula2>0</formula2>
    </dataValidation>
    <dataValidation allowBlank="true" error="Pick a value from the YesNo list (see Lists sheet)." errorStyle="stop" errorTitle="Not in list" operator="between" showDropDown="false" showErrorMessage="false" showInputMessage="false" sqref="D4:D204" type="list">
      <formula1>Lists!$R$2:$R$3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24"/>
    <col collapsed="false" customWidth="true" hidden="false" outlineLevel="0" max="6" min="6" style="0" width="22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24"/>
  </cols>
  <sheetData>
    <row r="1" customFormat="false" ht="17.35" hidden="false" customHeight="false" outlineLevel="0" collapsed="false">
      <c r="A1" s="1" t="s">
        <v>316</v>
      </c>
    </row>
    <row r="2" customFormat="false" ht="30" hidden="false" customHeight="true" outlineLevel="0" collapsed="false">
      <c r="A2" s="11" t="s">
        <v>317</v>
      </c>
      <c r="B2" s="11"/>
      <c r="C2" s="11"/>
      <c r="D2" s="11"/>
      <c r="E2" s="11"/>
      <c r="F2" s="11"/>
      <c r="G2" s="11"/>
      <c r="H2" s="11"/>
      <c r="I2" s="11"/>
    </row>
    <row r="3" customFormat="false" ht="30" hidden="false" customHeight="true" outlineLevel="0" collapsed="false">
      <c r="A3" s="5" t="s">
        <v>318</v>
      </c>
      <c r="B3" s="5" t="s">
        <v>319</v>
      </c>
      <c r="C3" s="5" t="s">
        <v>178</v>
      </c>
      <c r="D3" s="5" t="s">
        <v>320</v>
      </c>
      <c r="E3" s="5" t="s">
        <v>321</v>
      </c>
      <c r="F3" s="5" t="s">
        <v>322</v>
      </c>
      <c r="G3" s="5" t="s">
        <v>323</v>
      </c>
      <c r="H3" s="5" t="s">
        <v>237</v>
      </c>
      <c r="I3" s="10" t="s">
        <v>120</v>
      </c>
    </row>
    <row r="4" customFormat="false" ht="15" hidden="false" customHeight="false" outlineLevel="0" collapsed="false">
      <c r="A4" s="9" t="s">
        <v>324</v>
      </c>
      <c r="B4" s="9" t="s">
        <v>325</v>
      </c>
      <c r="C4" s="9" t="s">
        <v>326</v>
      </c>
      <c r="D4" s="9" t="s">
        <v>327</v>
      </c>
      <c r="E4" s="9" t="s">
        <v>328</v>
      </c>
      <c r="F4" s="9" t="s">
        <v>329</v>
      </c>
      <c r="G4" s="9" t="s">
        <v>330</v>
      </c>
      <c r="H4" s="9" t="s">
        <v>331</v>
      </c>
      <c r="I4" s="2" t="str">
        <f aca="false">IF($A4="","",IF(OR($D4="",$E4="",$F4=""),"INCOMPLETE","OK"))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2" t="str">
        <f aca="false">IF($A5="","",IF(OR($D5="",$E5="",$F5=""),"INCOMPLETE","OK"))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2" t="str">
        <f aca="false">IF($A6="","",IF(OR($D6="",$E6="",$F6=""),"INCOMPLETE","OK"))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2" t="str">
        <f aca="false">IF($A7="","",IF(OR($D7="",$E7="",$F7=""),"INCOMPLETE","OK"))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2" t="str">
        <f aca="false">IF($A8="","",IF(OR($D8="",$E8="",$F8=""),"INCOMPLETE","OK"))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2" t="str">
        <f aca="false">IF($A9="","",IF(OR($D9="",$E9="",$F9=""),"INCOMPLETE","OK"))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2" t="str">
        <f aca="false">IF($A10="","",IF(OR($D10="",$E10="",$F10=""),"INCOMPLETE","OK"))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2" t="str">
        <f aca="false">IF($A11="","",IF(OR($D11="",$E11="",$F11=""),"INCOMPLETE","OK"))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2" t="str">
        <f aca="false">IF($A12="","",IF(OR($D12="",$E12="",$F12=""),"INCOMPLETE","OK"))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2" t="str">
        <f aca="false">IF($A13="","",IF(OR($D13="",$E13="",$F13=""),"INCOMPLETE","OK"))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2" t="str">
        <f aca="false">IF($A14="","",IF(OR($D14="",$E14="",$F14=""),"INCOMPLETE","OK"))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2" t="str">
        <f aca="false">IF($A15="","",IF(OR($D15="",$E15="",$F15=""),"INCOMPLETE","OK"))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2" t="str">
        <f aca="false">IF($A16="","",IF(OR($D16="",$E16="",$F16=""),"INCOMPLETE","OK"))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2" t="str">
        <f aca="false">IF($A17="","",IF(OR($D17="",$E17="",$F17=""),"INCOMPLETE","OK"))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2" t="str">
        <f aca="false">IF($A18="","",IF(OR($D18="",$E18="",$F18=""),"INCOMPLETE","OK"))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2" t="str">
        <f aca="false">IF($A19="","",IF(OR($D19="",$E19="",$F19=""),"INCOMPLETE","OK"))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2" t="str">
        <f aca="false">IF($A20="","",IF(OR($D20="",$E20="",$F20=""),"INCOMPLETE","OK"))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2" t="str">
        <f aca="false">IF($A21="","",IF(OR($D21="",$E21="",$F21=""),"INCOMPLETE","OK"))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2" t="str">
        <f aca="false">IF($A22="","",IF(OR($D22="",$E22="",$F22=""),"INCOMPLETE","OK"))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2" t="str">
        <f aca="false">IF($A23="","",IF(OR($D23="",$E23="",$F23=""),"INCOMPLETE","OK"))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2" t="str">
        <f aca="false">IF($A24="","",IF(OR($D24="",$E24="",$F24=""),"INCOMPLETE","OK"))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2" t="str">
        <f aca="false">IF($A25="","",IF(OR($D25="",$E25="",$F25=""),"INCOMPLETE","OK"))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2" t="str">
        <f aca="false">IF($A26="","",IF(OR($D26="",$E26="",$F26=""),"INCOMPLETE","OK"))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2" t="str">
        <f aca="false">IF($A27="","",IF(OR($D27="",$E27="",$F27=""),"INCOMPLETE","OK"))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2" t="str">
        <f aca="false">IF($A28="","",IF(OR($D28="",$E28="",$F28=""),"INCOMPLETE","OK"))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2" t="str">
        <f aca="false">IF($A29="","",IF(OR($D29="",$E29="",$F29=""),"INCOMPLETE","OK"))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2" t="str">
        <f aca="false">IF($A30="","",IF(OR($D30="",$E30="",$F30=""),"INCOMPLETE","OK"))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2" t="str">
        <f aca="false">IF($A31="","",IF(OR($D31="",$E31="",$F31=""),"INCOMPLETE","OK"))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2" t="str">
        <f aca="false">IF($A32="","",IF(OR($D32="",$E32="",$F32=""),"INCOMPLETE","OK"))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2" t="str">
        <f aca="false">IF($A33="","",IF(OR($D33="",$E33="",$F33=""),"INCOMPLETE","OK"))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2" t="str">
        <f aca="false">IF($A34="","",IF(OR($D34="",$E34="",$F34=""),"INCOMPLETE","OK"))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2" t="str">
        <f aca="false">IF($A35="","",IF(OR($D35="",$E35="",$F35=""),"INCOMPLETE","OK"))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2" t="str">
        <f aca="false">IF($A36="","",IF(OR($D36="",$E36="",$F36=""),"INCOMPLETE","OK"))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2" t="str">
        <f aca="false">IF($A37="","",IF(OR($D37="",$E37="",$F37=""),"INCOMPLETE","OK"))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2" t="str">
        <f aca="false">IF($A38="","",IF(OR($D38="",$E38="",$F38=""),"INCOMPLETE","OK"))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2" t="str">
        <f aca="false">IF($A39="","",IF(OR($D39="",$E39="",$F39=""),"INCOMPLETE","OK"))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2" t="str">
        <f aca="false">IF($A40="","",IF(OR($D40="",$E40="",$F40=""),"INCOMPLETE","OK"))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2" t="str">
        <f aca="false">IF($A41="","",IF(OR($D41="",$E41="",$F41=""),"INCOMPLETE","OK"))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2" t="str">
        <f aca="false">IF($A42="","",IF(OR($D42="",$E42="",$F42=""),"INCOMPLETE","OK"))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2" t="str">
        <f aca="false">IF($A43="","",IF(OR($D43="",$E43="",$F43=""),"INCOMPLETE","OK"))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2" t="str">
        <f aca="false">IF($A44="","",IF(OR($D44="",$E44="",$F44=""),"INCOMPLETE","OK"))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2" t="str">
        <f aca="false">IF($A45="","",IF(OR($D45="",$E45="",$F45=""),"INCOMPLETE","OK"))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2" t="str">
        <f aca="false">IF($A46="","",IF(OR($D46="",$E46="",$F46=""),"INCOMPLETE","OK"))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2" t="str">
        <f aca="false">IF($A47="","",IF(OR($D47="",$E47="",$F47=""),"INCOMPLETE","OK"))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2" t="str">
        <f aca="false">IF($A48="","",IF(OR($D48="",$E48="",$F48=""),"INCOMPLETE","OK"))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2" t="str">
        <f aca="false">IF($A49="","",IF(OR($D49="",$E49="",$F49=""),"INCOMPLETE","OK"))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2" t="str">
        <f aca="false">IF($A50="","",IF(OR($D50="",$E50="",$F50=""),"INCOMPLETE","OK"))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2" t="str">
        <f aca="false">IF($A51="","",IF(OR($D51="",$E51="",$F51=""),"INCOMPLETE","OK"))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2" t="str">
        <f aca="false">IF($A52="","",IF(OR($D52="",$E52="",$F52=""),"INCOMPLETE","OK"))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2" t="str">
        <f aca="false">IF($A53="","",IF(OR($D53="",$E53="",$F53=""),"INCOMPLETE","OK"))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2" t="str">
        <f aca="false">IF($A54="","",IF(OR($D54="",$E54="",$F54=""),"INCOMPLETE","OK"))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2" t="str">
        <f aca="false">IF($A55="","",IF(OR($D55="",$E55="",$F55=""),"INCOMPLETE","OK"))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2" t="str">
        <f aca="false">IF($A56="","",IF(OR($D56="",$E56="",$F56=""),"INCOMPLETE","OK"))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2" t="str">
        <f aca="false">IF($A57="","",IF(OR($D57="",$E57="",$F57=""),"INCOMPLETE","OK"))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2" t="str">
        <f aca="false">IF($A58="","",IF(OR($D58="",$E58="",$F58=""),"INCOMPLETE","OK"))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2" t="str">
        <f aca="false">IF($A59="","",IF(OR($D59="",$E59="",$F59=""),"INCOMPLETE","OK"))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2" t="str">
        <f aca="false">IF($A60="","",IF(OR($D60="",$E60="",$F60=""),"INCOMPLETE","OK"))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2" t="str">
        <f aca="false">IF($A61="","",IF(OR($D61="",$E61="",$F61=""),"INCOMPLETE","OK"))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2" t="str">
        <f aca="false">IF($A62="","",IF(OR($D62="",$E62="",$F62=""),"INCOMPLETE","OK"))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2" t="str">
        <f aca="false">IF($A63="","",IF(OR($D63="",$E63="",$F63=""),"INCOMPLETE","OK"))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2" t="str">
        <f aca="false">IF($A64="","",IF(OR($D64="",$E64="",$F64=""),"INCOMPLETE","OK"))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2" t="str">
        <f aca="false">IF($A65="","",IF(OR($D65="",$E65="",$F65=""),"INCOMPLETE","OK"))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2" t="str">
        <f aca="false">IF($A66="","",IF(OR($D66="",$E66="",$F66=""),"INCOMPLETE","OK"))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2" t="str">
        <f aca="false">IF($A67="","",IF(OR($D67="",$E67="",$F67=""),"INCOMPLETE","OK"))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2" t="str">
        <f aca="false">IF($A68="","",IF(OR($D68="",$E68="",$F68=""),"INCOMPLETE","OK"))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2" t="str">
        <f aca="false">IF($A69="","",IF(OR($D69="",$E69="",$F69=""),"INCOMPLETE","OK"))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2" t="str">
        <f aca="false">IF($A70="","",IF(OR($D70="",$E70="",$F70=""),"INCOMPLETE","OK"))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2" t="str">
        <f aca="false">IF($A71="","",IF(OR($D71="",$E71="",$F71=""),"INCOMPLETE","OK"))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2" t="str">
        <f aca="false">IF($A72="","",IF(OR($D72="",$E72="",$F72=""),"INCOMPLETE","OK"))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2" t="str">
        <f aca="false">IF($A73="","",IF(OR($D73="",$E73="",$F73=""),"INCOMPLETE","OK"))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2" t="str">
        <f aca="false">IF($A74="","",IF(OR($D74="",$E74="",$F74=""),"INCOMPLETE","OK"))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2" t="str">
        <f aca="false">IF($A75="","",IF(OR($D75="",$E75="",$F75=""),"INCOMPLETE","OK"))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2" t="str">
        <f aca="false">IF($A76="","",IF(OR($D76="",$E76="",$F76=""),"INCOMPLETE","OK"))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2" t="str">
        <f aca="false">IF($A77="","",IF(OR($D77="",$E77="",$F77=""),"INCOMPLETE","OK"))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2" t="str">
        <f aca="false">IF($A78="","",IF(OR($D78="",$E78="",$F78=""),"INCOMPLETE","OK"))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2" t="str">
        <f aca="false">IF($A79="","",IF(OR($D79="",$E79="",$F79=""),"INCOMPLETE","OK"))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2" t="str">
        <f aca="false">IF($A80="","",IF(OR($D80="",$E80="",$F80=""),"INCOMPLETE","OK"))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2" t="str">
        <f aca="false">IF($A81="","",IF(OR($D81="",$E81="",$F81=""),"INCOMPLETE","OK"))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2" t="str">
        <f aca="false">IF($A82="","",IF(OR($D82="",$E82="",$F82=""),"INCOMPLETE","OK"))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2" t="str">
        <f aca="false">IF($A83="","",IF(OR($D83="",$E83="",$F83=""),"INCOMPLETE","OK"))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2" t="str">
        <f aca="false">IF($A84="","",IF(OR($D84="",$E84="",$F84=""),"INCOMPLETE","OK"))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2" t="str">
        <f aca="false">IF($A85="","",IF(OR($D85="",$E85="",$F85=""),"INCOMPLETE","OK"))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2" t="str">
        <f aca="false">IF($A86="","",IF(OR($D86="",$E86="",$F86=""),"INCOMPLETE","OK"))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2" t="str">
        <f aca="false">IF($A87="","",IF(OR($D87="",$E87="",$F87=""),"INCOMPLETE","OK"))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2" t="str">
        <f aca="false">IF($A88="","",IF(OR($D88="",$E88="",$F88=""),"INCOMPLETE","OK"))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2" t="str">
        <f aca="false">IF($A89="","",IF(OR($D89="",$E89="",$F89=""),"INCOMPLETE","OK"))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2" t="str">
        <f aca="false">IF($A90="","",IF(OR($D90="",$E90="",$F90=""),"INCOMPLETE","OK"))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2" t="str">
        <f aca="false">IF($A91="","",IF(OR($D91="",$E91="",$F91=""),"INCOMPLETE","OK"))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2" t="str">
        <f aca="false">IF($A92="","",IF(OR($D92="",$E92="",$F92=""),"INCOMPLETE","OK"))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2" t="str">
        <f aca="false">IF($A93="","",IF(OR($D93="",$E93="",$F93=""),"INCOMPLETE","OK"))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2" t="str">
        <f aca="false">IF($A94="","",IF(OR($D94="",$E94="",$F94=""),"INCOMPLETE","OK"))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2" t="str">
        <f aca="false">IF($A95="","",IF(OR($D95="",$E95="",$F95=""),"INCOMPLETE","OK"))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2" t="str">
        <f aca="false">IF($A96="","",IF(OR($D96="",$E96="",$F96=""),"INCOMPLETE","OK"))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2" t="str">
        <f aca="false">IF($A97="","",IF(OR($D97="",$E97="",$F97=""),"INCOMPLETE","OK"))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2" t="str">
        <f aca="false">IF($A98="","",IF(OR($D98="",$E98="",$F98=""),"INCOMPLETE","OK"))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2" t="str">
        <f aca="false">IF($A99="","",IF(OR($D99="",$E99="",$F99=""),"INCOMPLETE","OK"))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2" t="str">
        <f aca="false">IF($A100="","",IF(OR($D100="",$E100="",$F100=""),"INCOMPLETE","OK"))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2" t="str">
        <f aca="false">IF($A101="","",IF(OR($D101="",$E101="",$F101=""),"INCOMPLETE","OK"))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2" t="str">
        <f aca="false">IF($A102="","",IF(OR($D102="",$E102="",$F102=""),"INCOMPLETE","OK"))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2" t="str">
        <f aca="false">IF($A103="","",IF(OR($D103="",$E103="",$F103=""),"INCOMPLETE","OK"))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2" t="str">
        <f aca="false">IF($A104="","",IF(OR($D104="",$E104="",$F104=""),"INCOMPLETE","OK"))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2" t="str">
        <f aca="false">IF($A105="","",IF(OR($D105="",$E105="",$F105=""),"INCOMPLETE","OK"))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2" t="str">
        <f aca="false">IF($A106="","",IF(OR($D106="",$E106="",$F106=""),"INCOMPLETE","OK"))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2" t="str">
        <f aca="false">IF($A107="","",IF(OR($D107="",$E107="",$F107=""),"INCOMPLETE","OK"))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2" t="str">
        <f aca="false">IF($A108="","",IF(OR($D108="",$E108="",$F108=""),"INCOMPLETE","OK"))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2" t="str">
        <f aca="false">IF($A109="","",IF(OR($D109="",$E109="",$F109=""),"INCOMPLETE","OK"))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2" t="str">
        <f aca="false">IF($A110="","",IF(OR($D110="",$E110="",$F110=""),"INCOMPLETE","OK"))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2" t="str">
        <f aca="false">IF($A111="","",IF(OR($D111="",$E111="",$F111=""),"INCOMPLETE","OK"))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2" t="str">
        <f aca="false">IF($A112="","",IF(OR($D112="",$E112="",$F112=""),"INCOMPLETE","OK"))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2" t="str">
        <f aca="false">IF($A113="","",IF(OR($D113="",$E113="",$F113=""),"INCOMPLETE","OK"))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2" t="str">
        <f aca="false">IF($A114="","",IF(OR($D114="",$E114="",$F114=""),"INCOMPLETE","OK"))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2" t="str">
        <f aca="false">IF($A115="","",IF(OR($D115="",$E115="",$F115=""),"INCOMPLETE","OK"))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2" t="str">
        <f aca="false">IF($A116="","",IF(OR($D116="",$E116="",$F116=""),"INCOMPLETE","OK"))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2" t="str">
        <f aca="false">IF($A117="","",IF(OR($D117="",$E117="",$F117=""),"INCOMPLETE","OK"))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2" t="str">
        <f aca="false">IF($A118="","",IF(OR($D118="",$E118="",$F118=""),"INCOMPLETE","OK"))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2" t="str">
        <f aca="false">IF($A119="","",IF(OR($D119="",$E119="",$F119=""),"INCOMPLETE","OK"))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2" t="str">
        <f aca="false">IF($A120="","",IF(OR($D120="",$E120="",$F120=""),"INCOMPLETE","OK"))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2" t="str">
        <f aca="false">IF($A121="","",IF(OR($D121="",$E121="",$F121=""),"INCOMPLETE","OK"))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2" t="str">
        <f aca="false">IF($A122="","",IF(OR($D122="",$E122="",$F122=""),"INCOMPLETE","OK"))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2" t="str">
        <f aca="false">IF($A123="","",IF(OR($D123="",$E123="",$F123=""),"INCOMPLETE","OK"))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2" t="str">
        <f aca="false">IF($A124="","",IF(OR($D124="",$E124="",$F124=""),"INCOMPLETE","OK"))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2" t="str">
        <f aca="false">IF($A125="","",IF(OR($D125="",$E125="",$F125=""),"INCOMPLETE","OK"))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2" t="str">
        <f aca="false">IF($A126="","",IF(OR($D126="",$E126="",$F126=""),"INCOMPLETE","OK"))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2" t="str">
        <f aca="false">IF($A127="","",IF(OR($D127="",$E127="",$F127=""),"INCOMPLETE","OK"))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2" t="str">
        <f aca="false">IF($A128="","",IF(OR($D128="",$E128="",$F128=""),"INCOMPLETE","OK"))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2" t="str">
        <f aca="false">IF($A129="","",IF(OR($D129="",$E129="",$F129=""),"INCOMPLETE","OK"))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2" t="str">
        <f aca="false">IF($A130="","",IF(OR($D130="",$E130="",$F130=""),"INCOMPLETE","OK"))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2" t="str">
        <f aca="false">IF($A131="","",IF(OR($D131="",$E131="",$F131=""),"INCOMPLETE","OK"))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2" t="str">
        <f aca="false">IF($A132="","",IF(OR($D132="",$E132="",$F132=""),"INCOMPLETE","OK"))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2" t="str">
        <f aca="false">IF($A133="","",IF(OR($D133="",$E133="",$F133=""),"INCOMPLETE","OK"))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2" t="str">
        <f aca="false">IF($A134="","",IF(OR($D134="",$E134="",$F134=""),"INCOMPLETE","OK"))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2" t="str">
        <f aca="false">IF($A135="","",IF(OR($D135="",$E135="",$F135=""),"INCOMPLETE","OK"))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2" t="str">
        <f aca="false">IF($A136="","",IF(OR($D136="",$E136="",$F136=""),"INCOMPLETE","OK"))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2" t="str">
        <f aca="false">IF($A137="","",IF(OR($D137="",$E137="",$F137=""),"INCOMPLETE","OK"))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2" t="str">
        <f aca="false">IF($A138="","",IF(OR($D138="",$E138="",$F138=""),"INCOMPLETE","OK"))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2" t="str">
        <f aca="false">IF($A139="","",IF(OR($D139="",$E139="",$F139=""),"INCOMPLETE","OK"))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2" t="str">
        <f aca="false">IF($A140="","",IF(OR($D140="",$E140="",$F140=""),"INCOMPLETE","OK"))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2" t="str">
        <f aca="false">IF($A141="","",IF(OR($D141="",$E141="",$F141=""),"INCOMPLETE","OK"))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2" t="str">
        <f aca="false">IF($A142="","",IF(OR($D142="",$E142="",$F142=""),"INCOMPLETE","OK"))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2" t="str">
        <f aca="false">IF($A143="","",IF(OR($D143="",$E143="",$F143=""),"INCOMPLETE","OK"))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2" t="str">
        <f aca="false">IF($A144="","",IF(OR($D144="",$E144="",$F144=""),"INCOMPLETE","OK"))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2" t="str">
        <f aca="false">IF($A145="","",IF(OR($D145="",$E145="",$F145=""),"INCOMPLETE","OK"))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2" t="str">
        <f aca="false">IF($A146="","",IF(OR($D146="",$E146="",$F146=""),"INCOMPLETE","OK"))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2" t="str">
        <f aca="false">IF($A147="","",IF(OR($D147="",$E147="",$F147=""),"INCOMPLETE","OK"))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2" t="str">
        <f aca="false">IF($A148="","",IF(OR($D148="",$E148="",$F148=""),"INCOMPLETE","OK"))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2" t="str">
        <f aca="false">IF($A149="","",IF(OR($D149="",$E149="",$F149=""),"INCOMPLETE","OK"))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2" t="str">
        <f aca="false">IF($A150="","",IF(OR($D150="",$E150="",$F150=""),"INCOMPLETE","OK"))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2" t="str">
        <f aca="false">IF($A151="","",IF(OR($D151="",$E151="",$F151=""),"INCOMPLETE","OK"))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2" t="str">
        <f aca="false">IF($A152="","",IF(OR($D152="",$E152="",$F152=""),"INCOMPLETE","OK"))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2" t="str">
        <f aca="false">IF($A153="","",IF(OR($D153="",$E153="",$F153=""),"INCOMPLETE","OK"))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2" t="str">
        <f aca="false">IF($A154="","",IF(OR($D154="",$E154="",$F154=""),"INCOMPLETE","OK"))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2" t="str">
        <f aca="false">IF($A155="","",IF(OR($D155="",$E155="",$F155=""),"INCOMPLETE","OK"))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2" t="str">
        <f aca="false">IF($A156="","",IF(OR($D156="",$E156="",$F156=""),"INCOMPLETE","OK"))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2" t="str">
        <f aca="false">IF($A157="","",IF(OR($D157="",$E157="",$F157=""),"INCOMPLETE","OK"))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2" t="str">
        <f aca="false">IF($A158="","",IF(OR($D158="",$E158="",$F158=""),"INCOMPLETE","OK"))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2" t="str">
        <f aca="false">IF($A159="","",IF(OR($D159="",$E159="",$F159=""),"INCOMPLETE","OK"))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2" t="str">
        <f aca="false">IF($A160="","",IF(OR($D160="",$E160="",$F160=""),"INCOMPLETE","OK"))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2" t="str">
        <f aca="false">IF($A161="","",IF(OR($D161="",$E161="",$F161=""),"INCOMPLETE","OK"))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2" t="str">
        <f aca="false">IF($A162="","",IF(OR($D162="",$E162="",$F162=""),"INCOMPLETE","OK"))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2" t="str">
        <f aca="false">IF($A163="","",IF(OR($D163="",$E163="",$F163=""),"INCOMPLETE","OK"))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2" t="str">
        <f aca="false">IF($A164="","",IF(OR($D164="",$E164="",$F164=""),"INCOMPLETE","OK"))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2" t="str">
        <f aca="false">IF($A165="","",IF(OR($D165="",$E165="",$F165=""),"INCOMPLETE","OK"))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2" t="str">
        <f aca="false">IF($A166="","",IF(OR($D166="",$E166="",$F166=""),"INCOMPLETE","OK"))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2" t="str">
        <f aca="false">IF($A167="","",IF(OR($D167="",$E167="",$F167=""),"INCOMPLETE","OK"))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2" t="str">
        <f aca="false">IF($A168="","",IF(OR($D168="",$E168="",$F168=""),"INCOMPLETE","OK"))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2" t="str">
        <f aca="false">IF($A169="","",IF(OR($D169="",$E169="",$F169=""),"INCOMPLETE","OK"))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2" t="str">
        <f aca="false">IF($A170="","",IF(OR($D170="",$E170="",$F170=""),"INCOMPLETE","OK"))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2" t="str">
        <f aca="false">IF($A171="","",IF(OR($D171="",$E171="",$F171=""),"INCOMPLETE","OK"))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2" t="str">
        <f aca="false">IF($A172="","",IF(OR($D172="",$E172="",$F172=""),"INCOMPLETE","OK"))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2" t="str">
        <f aca="false">IF($A173="","",IF(OR($D173="",$E173="",$F173=""),"INCOMPLETE","OK"))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2" t="str">
        <f aca="false">IF($A174="","",IF(OR($D174="",$E174="",$F174=""),"INCOMPLETE","OK"))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2" t="str">
        <f aca="false">IF($A175="","",IF(OR($D175="",$E175="",$F175=""),"INCOMPLETE","OK"))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2" t="str">
        <f aca="false">IF($A176="","",IF(OR($D176="",$E176="",$F176=""),"INCOMPLETE","OK"))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2" t="str">
        <f aca="false">IF($A177="","",IF(OR($D177="",$E177="",$F177=""),"INCOMPLETE","OK"))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2" t="str">
        <f aca="false">IF($A178="","",IF(OR($D178="",$E178="",$F178=""),"INCOMPLETE","OK"))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2" t="str">
        <f aca="false">IF($A179="","",IF(OR($D179="",$E179="",$F179=""),"INCOMPLETE","OK"))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2" t="str">
        <f aca="false">IF($A180="","",IF(OR($D180="",$E180="",$F180=""),"INCOMPLETE","OK"))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2" t="str">
        <f aca="false">IF($A181="","",IF(OR($D181="",$E181="",$F181=""),"INCOMPLETE","OK"))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2" t="str">
        <f aca="false">IF($A182="","",IF(OR($D182="",$E182="",$F182=""),"INCOMPLETE","OK"))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2" t="str">
        <f aca="false">IF($A183="","",IF(OR($D183="",$E183="",$F183=""),"INCOMPLETE","OK"))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2" t="str">
        <f aca="false">IF($A184="","",IF(OR($D184="",$E184="",$F184=""),"INCOMPLETE","OK"))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2" t="str">
        <f aca="false">IF($A185="","",IF(OR($D185="",$E185="",$F185=""),"INCOMPLETE","OK"))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2" t="str">
        <f aca="false">IF($A186="","",IF(OR($D186="",$E186="",$F186=""),"INCOMPLETE","OK"))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2" t="str">
        <f aca="false">IF($A187="","",IF(OR($D187="",$E187="",$F187=""),"INCOMPLETE","OK"))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2" t="str">
        <f aca="false">IF($A188="","",IF(OR($D188="",$E188="",$F188=""),"INCOMPLETE","OK"))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2" t="str">
        <f aca="false">IF($A189="","",IF(OR($D189="",$E189="",$F189=""),"INCOMPLETE","OK"))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2" t="str">
        <f aca="false">IF($A190="","",IF(OR($D190="",$E190="",$F190=""),"INCOMPLETE","OK"))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2" t="str">
        <f aca="false">IF($A191="","",IF(OR($D191="",$E191="",$F191=""),"INCOMPLETE","OK"))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2" t="str">
        <f aca="false">IF($A192="","",IF(OR($D192="",$E192="",$F192=""),"INCOMPLETE","OK"))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2" t="str">
        <f aca="false">IF($A193="","",IF(OR($D193="",$E193="",$F193=""),"INCOMPLETE","OK"))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2" t="str">
        <f aca="false">IF($A194="","",IF(OR($D194="",$E194="",$F194=""),"INCOMPLETE","OK"))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2" t="str">
        <f aca="false">IF($A195="","",IF(OR($D195="",$E195="",$F195=""),"INCOMPLETE","OK"))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2" t="str">
        <f aca="false">IF($A196="","",IF(OR($D196="",$E196="",$F196=""),"INCOMPLETE","OK"))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2" t="str">
        <f aca="false">IF($A197="","",IF(OR($D197="",$E197="",$F197=""),"INCOMPLETE","OK"))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2" t="str">
        <f aca="false">IF($A198="","",IF(OR($D198="",$E198="",$F198=""),"INCOMPLETE","OK"))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2" t="str">
        <f aca="false">IF($A199="","",IF(OR($D199="",$E199="",$F199=""),"INCOMPLETE","OK"))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2" t="str">
        <f aca="false">IF($A200="","",IF(OR($D200="",$E200="",$F200=""),"INCOMPLETE","OK"))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2" t="str">
        <f aca="false">IF($A201="","",IF(OR($D201="",$E201="",$F201=""),"INCOMPLETE","OK"))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2" t="str">
        <f aca="false">IF($A202="","",IF(OR($D202="",$E202="",$F202=""),"INCOMPLETE","OK"))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2" t="str">
        <f aca="false">IF($A203="","",IF(OR($D203="",$E203="",$F203=""),"INCOMPLETE","OK"))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2" t="str">
        <f aca="false">IF($A204="","",IF(OR($D204="",$E204="",$F204=""),"INCOMPLETE","OK"))</f>
        <v/>
      </c>
    </row>
  </sheetData>
  <mergeCells count="1">
    <mergeCell ref="A2:I2"/>
  </mergeCells>
  <conditionalFormatting sqref="I4:I204">
    <cfRule type="expression" priority="2" aboveAverage="0" equalAverage="0" bottom="0" percent="0" rank="0" text="" dxfId="0">
      <formula>I4="OK"</formula>
    </cfRule>
    <cfRule type="expression" priority="3" aboveAverage="0" equalAverage="0" bottom="0" percent="0" rank="0" text="" dxfId="1">
      <formula>AND(I4&lt;&gt;"",I4&lt;&gt;"OK")</formula>
    </cfRule>
  </conditionalFormatting>
  <dataValidations count="1">
    <dataValidation allowBlank="true" error="Pick a value from the MitigationStatus list (see Lists sheet)." errorStyle="stop" errorTitle="Not in list" operator="between" showDropDown="false" showErrorMessage="false" showInputMessage="false" sqref="H4:H204" type="list">
      <formula1>Lists!$W$2:$W$5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5" min="4" style="0" width="12"/>
    <col collapsed="false" customWidth="true" hidden="false" outlineLevel="0" max="7" min="6" style="0" width="14"/>
    <col collapsed="false" customWidth="true" hidden="false" outlineLevel="0" max="8" min="8" style="0" width="24"/>
    <col collapsed="false" customWidth="true" hidden="false" outlineLevel="0" max="9" min="9" style="0" width="30"/>
    <col collapsed="false" customWidth="true" hidden="false" outlineLevel="0" max="10" min="10" style="0" width="28"/>
  </cols>
  <sheetData>
    <row r="1" customFormat="false" ht="17.35" hidden="false" customHeight="false" outlineLevel="0" collapsed="false">
      <c r="A1" s="1" t="s">
        <v>332</v>
      </c>
    </row>
    <row r="2" customFormat="false" ht="30" hidden="false" customHeight="true" outlineLevel="0" collapsed="false">
      <c r="A2" s="11" t="s">
        <v>333</v>
      </c>
      <c r="B2" s="11"/>
      <c r="C2" s="11"/>
      <c r="D2" s="11"/>
      <c r="E2" s="11"/>
      <c r="F2" s="11"/>
      <c r="G2" s="11"/>
      <c r="H2" s="11"/>
      <c r="I2" s="11"/>
      <c r="J2" s="11"/>
    </row>
    <row r="3" customFormat="false" ht="30" hidden="false" customHeight="true" outlineLevel="0" collapsed="false">
      <c r="A3" s="5" t="s">
        <v>334</v>
      </c>
      <c r="B3" s="5" t="s">
        <v>318</v>
      </c>
      <c r="C3" s="5" t="s">
        <v>335</v>
      </c>
      <c r="D3" s="5" t="s">
        <v>336</v>
      </c>
      <c r="E3" s="5" t="s">
        <v>337</v>
      </c>
      <c r="F3" s="5" t="s">
        <v>338</v>
      </c>
      <c r="G3" s="5" t="s">
        <v>339</v>
      </c>
      <c r="H3" s="5" t="s">
        <v>340</v>
      </c>
      <c r="I3" s="5" t="s">
        <v>259</v>
      </c>
      <c r="J3" s="10" t="s">
        <v>120</v>
      </c>
    </row>
    <row r="4" customFormat="false" ht="15" hidden="false" customHeight="false" outlineLevel="0" collapsed="false">
      <c r="A4" s="9" t="s">
        <v>341</v>
      </c>
      <c r="B4" s="9" t="s">
        <v>342</v>
      </c>
      <c r="C4" s="9" t="s">
        <v>343</v>
      </c>
      <c r="D4" s="9" t="s">
        <v>344</v>
      </c>
      <c r="E4" s="9"/>
      <c r="F4" s="9" t="s">
        <v>345</v>
      </c>
      <c r="G4" s="9"/>
      <c r="H4" s="9" t="s">
        <v>346</v>
      </c>
      <c r="I4" s="9" t="s">
        <v>347</v>
      </c>
      <c r="J4" s="2" t="str">
        <f aca="false">IF($A4="","",IF(AND(OR($H4="REMEDIATED",$H4="PARTIALLY REMEDIATED"),$G4=""),"OUTCOME WITHOUT AFTER-EVIDENCE","OK"))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8"/>
      <c r="I5" s="8"/>
      <c r="J5" s="2" t="str">
        <f aca="false">IF($A5="","",IF(AND(OR($H5="REMEDIATED",$H5="PARTIALLY REMEDIATED"),$G5=""),"OUTCOME WITHOUT AFTER-EVIDENCE","OK"))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8"/>
      <c r="I6" s="8"/>
      <c r="J6" s="2" t="str">
        <f aca="false">IF($A6="","",IF(AND(OR($H6="REMEDIATED",$H6="PARTIALLY REMEDIATED"),$G6=""),"OUTCOME WITHOUT AFTER-EVIDENCE","OK"))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8"/>
      <c r="I7" s="8"/>
      <c r="J7" s="2" t="str">
        <f aca="false">IF($A7="","",IF(AND(OR($H7="REMEDIATED",$H7="PARTIALLY REMEDIATED"),$G7=""),"OUTCOME WITHOUT AFTER-EVIDENCE","OK"))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8"/>
      <c r="I8" s="8"/>
      <c r="J8" s="2" t="str">
        <f aca="false">IF($A8="","",IF(AND(OR($H8="REMEDIATED",$H8="PARTIALLY REMEDIATED"),$G8=""),"OUTCOME WITHOUT AFTER-EVIDENCE","OK"))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8"/>
      <c r="I9" s="8"/>
      <c r="J9" s="2" t="str">
        <f aca="false">IF($A9="","",IF(AND(OR($H9="REMEDIATED",$H9="PARTIALLY REMEDIATED"),$G9=""),"OUTCOME WITHOUT AFTER-EVIDENCE","OK"))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8"/>
      <c r="I10" s="8"/>
      <c r="J10" s="2" t="str">
        <f aca="false">IF($A10="","",IF(AND(OR($H10="REMEDIATED",$H10="PARTIALLY REMEDIATED"),$G10=""),"OUTCOME WITHOUT AFTER-EVIDENCE","OK"))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8"/>
      <c r="I11" s="8"/>
      <c r="J11" s="2" t="str">
        <f aca="false">IF($A11="","",IF(AND(OR($H11="REMEDIATED",$H11="PARTIALLY REMEDIATED"),$G11=""),"OUTCOME WITHOUT AFTER-EVIDENCE","OK"))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8"/>
      <c r="I12" s="8"/>
      <c r="J12" s="2" t="str">
        <f aca="false">IF($A12="","",IF(AND(OR($H12="REMEDIATED",$H12="PARTIALLY REMEDIATED"),$G12=""),"OUTCOME WITHOUT AFTER-EVIDENCE","OK"))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2" t="str">
        <f aca="false">IF($A13="","",IF(AND(OR($H13="REMEDIATED",$H13="PARTIALLY REMEDIATED"),$G13=""),"OUTCOME WITHOUT AFTER-EVIDENCE","OK"))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8"/>
      <c r="I14" s="8"/>
      <c r="J14" s="2" t="str">
        <f aca="false">IF($A14="","",IF(AND(OR($H14="REMEDIATED",$H14="PARTIALLY REMEDIATED"),$G14=""),"OUTCOME WITHOUT AFTER-EVIDENCE","OK"))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8"/>
      <c r="I15" s="8"/>
      <c r="J15" s="2" t="str">
        <f aca="false">IF($A15="","",IF(AND(OR($H15="REMEDIATED",$H15="PARTIALLY REMEDIATED"),$G15=""),"OUTCOME WITHOUT AFTER-EVIDENCE","OK"))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8"/>
      <c r="I16" s="8"/>
      <c r="J16" s="2" t="str">
        <f aca="false">IF($A16="","",IF(AND(OR($H16="REMEDIATED",$H16="PARTIALLY REMEDIATED"),$G16=""),"OUTCOME WITHOUT AFTER-EVIDENCE","OK"))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8"/>
      <c r="I17" s="8"/>
      <c r="J17" s="2" t="str">
        <f aca="false">IF($A17="","",IF(AND(OR($H17="REMEDIATED",$H17="PARTIALLY REMEDIATED"),$G17=""),"OUTCOME WITHOUT AFTER-EVIDENCE","OK"))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8"/>
      <c r="I18" s="8"/>
      <c r="J18" s="2" t="str">
        <f aca="false">IF($A18="","",IF(AND(OR($H18="REMEDIATED",$H18="PARTIALLY REMEDIATED"),$G18=""),"OUTCOME WITHOUT AFTER-EVIDENCE","OK"))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8"/>
      <c r="I19" s="8"/>
      <c r="J19" s="2" t="str">
        <f aca="false">IF($A19="","",IF(AND(OR($H19="REMEDIATED",$H19="PARTIALLY REMEDIATED"),$G19=""),"OUTCOME WITHOUT AFTER-EVIDENCE","OK"))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8"/>
      <c r="I20" s="8"/>
      <c r="J20" s="2" t="str">
        <f aca="false">IF($A20="","",IF(AND(OR($H20="REMEDIATED",$H20="PARTIALLY REMEDIATED"),$G20=""),"OUTCOME WITHOUT AFTER-EVIDENCE","OK"))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8"/>
      <c r="I21" s="8"/>
      <c r="J21" s="2" t="str">
        <f aca="false">IF($A21="","",IF(AND(OR($H21="REMEDIATED",$H21="PARTIALLY REMEDIATED"),$G21=""),"OUTCOME WITHOUT AFTER-EVIDENCE","OK"))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8"/>
      <c r="I22" s="8"/>
      <c r="J22" s="2" t="str">
        <f aca="false">IF($A22="","",IF(AND(OR($H22="REMEDIATED",$H22="PARTIALLY REMEDIATED"),$G22=""),"OUTCOME WITHOUT AFTER-EVIDENCE","OK"))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8"/>
      <c r="I23" s="8"/>
      <c r="J23" s="2" t="str">
        <f aca="false">IF($A23="","",IF(AND(OR($H23="REMEDIATED",$H23="PARTIALLY REMEDIATED"),$G23=""),"OUTCOME WITHOUT AFTER-EVIDENCE","OK"))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8"/>
      <c r="I24" s="8"/>
      <c r="J24" s="2" t="str">
        <f aca="false">IF($A24="","",IF(AND(OR($H24="REMEDIATED",$H24="PARTIALLY REMEDIATED"),$G24=""),"OUTCOME WITHOUT AFTER-EVIDENCE","OK"))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8"/>
      <c r="I25" s="8"/>
      <c r="J25" s="2" t="str">
        <f aca="false">IF($A25="","",IF(AND(OR($H25="REMEDIATED",$H25="PARTIALLY REMEDIATED"),$G25=""),"OUTCOME WITHOUT AFTER-EVIDENCE","OK"))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8"/>
      <c r="I26" s="8"/>
      <c r="J26" s="2" t="str">
        <f aca="false">IF($A26="","",IF(AND(OR($H26="REMEDIATED",$H26="PARTIALLY REMEDIATED"),$G26=""),"OUTCOME WITHOUT AFTER-EVIDENCE","OK"))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8"/>
      <c r="I27" s="8"/>
      <c r="J27" s="2" t="str">
        <f aca="false">IF($A27="","",IF(AND(OR($H27="REMEDIATED",$H27="PARTIALLY REMEDIATED"),$G27=""),"OUTCOME WITHOUT AFTER-EVIDENCE","OK"))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8"/>
      <c r="I28" s="8"/>
      <c r="J28" s="2" t="str">
        <f aca="false">IF($A28="","",IF(AND(OR($H28="REMEDIATED",$H28="PARTIALLY REMEDIATED"),$G28=""),"OUTCOME WITHOUT AFTER-EVIDENCE","OK"))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8"/>
      <c r="I29" s="8"/>
      <c r="J29" s="2" t="str">
        <f aca="false">IF($A29="","",IF(AND(OR($H29="REMEDIATED",$H29="PARTIALLY REMEDIATED"),$G29=""),"OUTCOME WITHOUT AFTER-EVIDENCE","OK"))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8"/>
      <c r="I30" s="8"/>
      <c r="J30" s="2" t="str">
        <f aca="false">IF($A30="","",IF(AND(OR($H30="REMEDIATED",$H30="PARTIALLY REMEDIATED"),$G30=""),"OUTCOME WITHOUT AFTER-EVIDENCE","OK"))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8"/>
      <c r="I31" s="8"/>
      <c r="J31" s="2" t="str">
        <f aca="false">IF($A31="","",IF(AND(OR($H31="REMEDIATED",$H31="PARTIALLY REMEDIATED"),$G31=""),"OUTCOME WITHOUT AFTER-EVIDENCE","OK"))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8"/>
      <c r="I32" s="8"/>
      <c r="J32" s="2" t="str">
        <f aca="false">IF($A32="","",IF(AND(OR($H32="REMEDIATED",$H32="PARTIALLY REMEDIATED"),$G32=""),"OUTCOME WITHOUT AFTER-EVIDENCE","OK"))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8"/>
      <c r="I33" s="8"/>
      <c r="J33" s="2" t="str">
        <f aca="false">IF($A33="","",IF(AND(OR($H33="REMEDIATED",$H33="PARTIALLY REMEDIATED"),$G33=""),"OUTCOME WITHOUT AFTER-EVIDENCE","OK"))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8"/>
      <c r="I34" s="8"/>
      <c r="J34" s="2" t="str">
        <f aca="false">IF($A34="","",IF(AND(OR($H34="REMEDIATED",$H34="PARTIALLY REMEDIATED"),$G34=""),"OUTCOME WITHOUT AFTER-EVIDENCE","OK"))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8"/>
      <c r="I35" s="8"/>
      <c r="J35" s="2" t="str">
        <f aca="false">IF($A35="","",IF(AND(OR($H35="REMEDIATED",$H35="PARTIALLY REMEDIATED"),$G35=""),"OUTCOME WITHOUT AFTER-EVIDENCE","OK"))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8"/>
      <c r="I36" s="8"/>
      <c r="J36" s="2" t="str">
        <f aca="false">IF($A36="","",IF(AND(OR($H36="REMEDIATED",$H36="PARTIALLY REMEDIATED"),$G36=""),"OUTCOME WITHOUT AFTER-EVIDENCE","OK"))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8"/>
      <c r="I37" s="8"/>
      <c r="J37" s="2" t="str">
        <f aca="false">IF($A37="","",IF(AND(OR($H37="REMEDIATED",$H37="PARTIALLY REMEDIATED"),$G37=""),"OUTCOME WITHOUT AFTER-EVIDENCE","OK"))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8"/>
      <c r="I38" s="8"/>
      <c r="J38" s="2" t="str">
        <f aca="false">IF($A38="","",IF(AND(OR($H38="REMEDIATED",$H38="PARTIALLY REMEDIATED"),$G38=""),"OUTCOME WITHOUT AFTER-EVIDENCE","OK"))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8"/>
      <c r="I39" s="8"/>
      <c r="J39" s="2" t="str">
        <f aca="false">IF($A39="","",IF(AND(OR($H39="REMEDIATED",$H39="PARTIALLY REMEDIATED"),$G39=""),"OUTCOME WITHOUT AFTER-EVIDENCE","OK"))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8"/>
      <c r="I40" s="8"/>
      <c r="J40" s="2" t="str">
        <f aca="false">IF($A40="","",IF(AND(OR($H40="REMEDIATED",$H40="PARTIALLY REMEDIATED"),$G40=""),"OUTCOME WITHOUT AFTER-EVIDENCE","OK"))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8"/>
      <c r="I41" s="8"/>
      <c r="J41" s="2" t="str">
        <f aca="false">IF($A41="","",IF(AND(OR($H41="REMEDIATED",$H41="PARTIALLY REMEDIATED"),$G41=""),"OUTCOME WITHOUT AFTER-EVIDENCE","OK"))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8"/>
      <c r="I42" s="8"/>
      <c r="J42" s="2" t="str">
        <f aca="false">IF($A42="","",IF(AND(OR($H42="REMEDIATED",$H42="PARTIALLY REMEDIATED"),$G42=""),"OUTCOME WITHOUT AFTER-EVIDENCE","OK"))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8"/>
      <c r="I43" s="8"/>
      <c r="J43" s="2" t="str">
        <f aca="false">IF($A43="","",IF(AND(OR($H43="REMEDIATED",$H43="PARTIALLY REMEDIATED"),$G43=""),"OUTCOME WITHOUT AFTER-EVIDENCE","OK"))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8"/>
      <c r="I44" s="8"/>
      <c r="J44" s="2" t="str">
        <f aca="false">IF($A44="","",IF(AND(OR($H44="REMEDIATED",$H44="PARTIALLY REMEDIATED"),$G44=""),"OUTCOME WITHOUT AFTER-EVIDENCE","OK"))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8"/>
      <c r="I45" s="8"/>
      <c r="J45" s="2" t="str">
        <f aca="false">IF($A45="","",IF(AND(OR($H45="REMEDIATED",$H45="PARTIALLY REMEDIATED"),$G45=""),"OUTCOME WITHOUT AFTER-EVIDENCE","OK"))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8"/>
      <c r="I46" s="8"/>
      <c r="J46" s="2" t="str">
        <f aca="false">IF($A46="","",IF(AND(OR($H46="REMEDIATED",$H46="PARTIALLY REMEDIATED"),$G46=""),"OUTCOME WITHOUT AFTER-EVIDENCE","OK"))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8"/>
      <c r="I47" s="8"/>
      <c r="J47" s="2" t="str">
        <f aca="false">IF($A47="","",IF(AND(OR($H47="REMEDIATED",$H47="PARTIALLY REMEDIATED"),$G47=""),"OUTCOME WITHOUT AFTER-EVIDENCE","OK"))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8"/>
      <c r="I48" s="8"/>
      <c r="J48" s="2" t="str">
        <f aca="false">IF($A48="","",IF(AND(OR($H48="REMEDIATED",$H48="PARTIALLY REMEDIATED"),$G48=""),"OUTCOME WITHOUT AFTER-EVIDENCE","OK"))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8"/>
      <c r="I49" s="8"/>
      <c r="J49" s="2" t="str">
        <f aca="false">IF($A49="","",IF(AND(OR($H49="REMEDIATED",$H49="PARTIALLY REMEDIATED"),$G49=""),"OUTCOME WITHOUT AFTER-EVIDENCE","OK"))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8"/>
      <c r="I50" s="8"/>
      <c r="J50" s="2" t="str">
        <f aca="false">IF($A50="","",IF(AND(OR($H50="REMEDIATED",$H50="PARTIALLY REMEDIATED"),$G50=""),"OUTCOME WITHOUT AFTER-EVIDENCE","OK"))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8"/>
      <c r="I51" s="8"/>
      <c r="J51" s="2" t="str">
        <f aca="false">IF($A51="","",IF(AND(OR($H51="REMEDIATED",$H51="PARTIALLY REMEDIATED"),$G51=""),"OUTCOME WITHOUT AFTER-EVIDENCE","OK"))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8"/>
      <c r="I52" s="8"/>
      <c r="J52" s="2" t="str">
        <f aca="false">IF($A52="","",IF(AND(OR($H52="REMEDIATED",$H52="PARTIALLY REMEDIATED"),$G52=""),"OUTCOME WITHOUT AFTER-EVIDENCE","OK"))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8"/>
      <c r="I53" s="8"/>
      <c r="J53" s="2" t="str">
        <f aca="false">IF($A53="","",IF(AND(OR($H53="REMEDIATED",$H53="PARTIALLY REMEDIATED"),$G53=""),"OUTCOME WITHOUT AFTER-EVIDENCE","OK"))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8"/>
      <c r="I54" s="8"/>
      <c r="J54" s="2" t="str">
        <f aca="false">IF($A54="","",IF(AND(OR($H54="REMEDIATED",$H54="PARTIALLY REMEDIATED"),$G54=""),"OUTCOME WITHOUT AFTER-EVIDENCE","OK"))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8"/>
      <c r="I55" s="8"/>
      <c r="J55" s="2" t="str">
        <f aca="false">IF($A55="","",IF(AND(OR($H55="REMEDIATED",$H55="PARTIALLY REMEDIATED"),$G55=""),"OUTCOME WITHOUT AFTER-EVIDENCE","OK"))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8"/>
      <c r="I56" s="8"/>
      <c r="J56" s="2" t="str">
        <f aca="false">IF($A56="","",IF(AND(OR($H56="REMEDIATED",$H56="PARTIALLY REMEDIATED"),$G56=""),"OUTCOME WITHOUT AFTER-EVIDENCE","OK"))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8"/>
      <c r="I57" s="8"/>
      <c r="J57" s="2" t="str">
        <f aca="false">IF($A57="","",IF(AND(OR($H57="REMEDIATED",$H57="PARTIALLY REMEDIATED"),$G57=""),"OUTCOME WITHOUT AFTER-EVIDENCE","OK"))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8"/>
      <c r="I58" s="8"/>
      <c r="J58" s="2" t="str">
        <f aca="false">IF($A58="","",IF(AND(OR($H58="REMEDIATED",$H58="PARTIALLY REMEDIATED"),$G58=""),"OUTCOME WITHOUT AFTER-EVIDENCE","OK"))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8"/>
      <c r="I59" s="8"/>
      <c r="J59" s="2" t="str">
        <f aca="false">IF($A59="","",IF(AND(OR($H59="REMEDIATED",$H59="PARTIALLY REMEDIATED"),$G59=""),"OUTCOME WITHOUT AFTER-EVIDENCE","OK"))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8"/>
      <c r="I60" s="8"/>
      <c r="J60" s="2" t="str">
        <f aca="false">IF($A60="","",IF(AND(OR($H60="REMEDIATED",$H60="PARTIALLY REMEDIATED"),$G60=""),"OUTCOME WITHOUT AFTER-EVIDENCE","OK"))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8"/>
      <c r="I61" s="8"/>
      <c r="J61" s="2" t="str">
        <f aca="false">IF($A61="","",IF(AND(OR($H61="REMEDIATED",$H61="PARTIALLY REMEDIATED"),$G61=""),"OUTCOME WITHOUT AFTER-EVIDENCE","OK"))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8"/>
      <c r="I62" s="8"/>
      <c r="J62" s="2" t="str">
        <f aca="false">IF($A62="","",IF(AND(OR($H62="REMEDIATED",$H62="PARTIALLY REMEDIATED"),$G62=""),"OUTCOME WITHOUT AFTER-EVIDENCE","OK"))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8"/>
      <c r="I63" s="8"/>
      <c r="J63" s="2" t="str">
        <f aca="false">IF($A63="","",IF(AND(OR($H63="REMEDIATED",$H63="PARTIALLY REMEDIATED"),$G63=""),"OUTCOME WITHOUT AFTER-EVIDENCE","OK"))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8"/>
      <c r="I64" s="8"/>
      <c r="J64" s="2" t="str">
        <f aca="false">IF($A64="","",IF(AND(OR($H64="REMEDIATED",$H64="PARTIALLY REMEDIATED"),$G64=""),"OUTCOME WITHOUT AFTER-EVIDENCE","OK"))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8"/>
      <c r="I65" s="8"/>
      <c r="J65" s="2" t="str">
        <f aca="false">IF($A65="","",IF(AND(OR($H65="REMEDIATED",$H65="PARTIALLY REMEDIATED"),$G65=""),"OUTCOME WITHOUT AFTER-EVIDENCE","OK"))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8"/>
      <c r="I66" s="8"/>
      <c r="J66" s="2" t="str">
        <f aca="false">IF($A66="","",IF(AND(OR($H66="REMEDIATED",$H66="PARTIALLY REMEDIATED"),$G66=""),"OUTCOME WITHOUT AFTER-EVIDENCE","OK"))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8"/>
      <c r="I67" s="8"/>
      <c r="J67" s="2" t="str">
        <f aca="false">IF($A67="","",IF(AND(OR($H67="REMEDIATED",$H67="PARTIALLY REMEDIATED"),$G67=""),"OUTCOME WITHOUT AFTER-EVIDENCE","OK"))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8"/>
      <c r="I68" s="8"/>
      <c r="J68" s="2" t="str">
        <f aca="false">IF($A68="","",IF(AND(OR($H68="REMEDIATED",$H68="PARTIALLY REMEDIATED"),$G68=""),"OUTCOME WITHOUT AFTER-EVIDENCE","OK"))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8"/>
      <c r="I69" s="8"/>
      <c r="J69" s="2" t="str">
        <f aca="false">IF($A69="","",IF(AND(OR($H69="REMEDIATED",$H69="PARTIALLY REMEDIATED"),$G69=""),"OUTCOME WITHOUT AFTER-EVIDENCE","OK"))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8"/>
      <c r="I70" s="8"/>
      <c r="J70" s="2" t="str">
        <f aca="false">IF($A70="","",IF(AND(OR($H70="REMEDIATED",$H70="PARTIALLY REMEDIATED"),$G70=""),"OUTCOME WITHOUT AFTER-EVIDENCE","OK"))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8"/>
      <c r="I71" s="8"/>
      <c r="J71" s="2" t="str">
        <f aca="false">IF($A71="","",IF(AND(OR($H71="REMEDIATED",$H71="PARTIALLY REMEDIATED"),$G71=""),"OUTCOME WITHOUT AFTER-EVIDENCE","OK"))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8"/>
      <c r="I72" s="8"/>
      <c r="J72" s="2" t="str">
        <f aca="false">IF($A72="","",IF(AND(OR($H72="REMEDIATED",$H72="PARTIALLY REMEDIATED"),$G72=""),"OUTCOME WITHOUT AFTER-EVIDENCE","OK"))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8"/>
      <c r="I73" s="8"/>
      <c r="J73" s="2" t="str">
        <f aca="false">IF($A73="","",IF(AND(OR($H73="REMEDIATED",$H73="PARTIALLY REMEDIATED"),$G73=""),"OUTCOME WITHOUT AFTER-EVIDENCE","OK"))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8"/>
      <c r="I74" s="8"/>
      <c r="J74" s="2" t="str">
        <f aca="false">IF($A74="","",IF(AND(OR($H74="REMEDIATED",$H74="PARTIALLY REMEDIATED"),$G74=""),"OUTCOME WITHOUT AFTER-EVIDENCE","OK"))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8"/>
      <c r="I75" s="8"/>
      <c r="J75" s="2" t="str">
        <f aca="false">IF($A75="","",IF(AND(OR($H75="REMEDIATED",$H75="PARTIALLY REMEDIATED"),$G75=""),"OUTCOME WITHOUT AFTER-EVIDENCE","OK"))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8"/>
      <c r="I76" s="8"/>
      <c r="J76" s="2" t="str">
        <f aca="false">IF($A76="","",IF(AND(OR($H76="REMEDIATED",$H76="PARTIALLY REMEDIATED"),$G76=""),"OUTCOME WITHOUT AFTER-EVIDENCE","OK"))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8"/>
      <c r="I77" s="8"/>
      <c r="J77" s="2" t="str">
        <f aca="false">IF($A77="","",IF(AND(OR($H77="REMEDIATED",$H77="PARTIALLY REMEDIATED"),$G77=""),"OUTCOME WITHOUT AFTER-EVIDENCE","OK"))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8"/>
      <c r="I78" s="8"/>
      <c r="J78" s="2" t="str">
        <f aca="false">IF($A78="","",IF(AND(OR($H78="REMEDIATED",$H78="PARTIALLY REMEDIATED"),$G78=""),"OUTCOME WITHOUT AFTER-EVIDENCE","OK"))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8"/>
      <c r="I79" s="8"/>
      <c r="J79" s="2" t="str">
        <f aca="false">IF($A79="","",IF(AND(OR($H79="REMEDIATED",$H79="PARTIALLY REMEDIATED"),$G79=""),"OUTCOME WITHOUT AFTER-EVIDENCE","OK"))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8"/>
      <c r="I80" s="8"/>
      <c r="J80" s="2" t="str">
        <f aca="false">IF($A80="","",IF(AND(OR($H80="REMEDIATED",$H80="PARTIALLY REMEDIATED"),$G80=""),"OUTCOME WITHOUT AFTER-EVIDENCE","OK"))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8"/>
      <c r="I81" s="8"/>
      <c r="J81" s="2" t="str">
        <f aca="false">IF($A81="","",IF(AND(OR($H81="REMEDIATED",$H81="PARTIALLY REMEDIATED"),$G81=""),"OUTCOME WITHOUT AFTER-EVIDENCE","OK"))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8"/>
      <c r="I82" s="8"/>
      <c r="J82" s="2" t="str">
        <f aca="false">IF($A82="","",IF(AND(OR($H82="REMEDIATED",$H82="PARTIALLY REMEDIATED"),$G82=""),"OUTCOME WITHOUT AFTER-EVIDENCE","OK"))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8"/>
      <c r="I83" s="8"/>
      <c r="J83" s="2" t="str">
        <f aca="false">IF($A83="","",IF(AND(OR($H83="REMEDIATED",$H83="PARTIALLY REMEDIATED"),$G83=""),"OUTCOME WITHOUT AFTER-EVIDENCE","OK"))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8"/>
      <c r="I84" s="8"/>
      <c r="J84" s="2" t="str">
        <f aca="false">IF($A84="","",IF(AND(OR($H84="REMEDIATED",$H84="PARTIALLY REMEDIATED"),$G84=""),"OUTCOME WITHOUT AFTER-EVIDENCE","OK"))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8"/>
      <c r="I85" s="8"/>
      <c r="J85" s="2" t="str">
        <f aca="false">IF($A85="","",IF(AND(OR($H85="REMEDIATED",$H85="PARTIALLY REMEDIATED"),$G85=""),"OUTCOME WITHOUT AFTER-EVIDENCE","OK"))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8"/>
      <c r="I86" s="8"/>
      <c r="J86" s="2" t="str">
        <f aca="false">IF($A86="","",IF(AND(OR($H86="REMEDIATED",$H86="PARTIALLY REMEDIATED"),$G86=""),"OUTCOME WITHOUT AFTER-EVIDENCE","OK"))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8"/>
      <c r="I87" s="8"/>
      <c r="J87" s="2" t="str">
        <f aca="false">IF($A87="","",IF(AND(OR($H87="REMEDIATED",$H87="PARTIALLY REMEDIATED"),$G87=""),"OUTCOME WITHOUT AFTER-EVIDENCE","OK"))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8"/>
      <c r="I88" s="8"/>
      <c r="J88" s="2" t="str">
        <f aca="false">IF($A88="","",IF(AND(OR($H88="REMEDIATED",$H88="PARTIALLY REMEDIATED"),$G88=""),"OUTCOME WITHOUT AFTER-EVIDENCE","OK"))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8"/>
      <c r="I89" s="8"/>
      <c r="J89" s="2" t="str">
        <f aca="false">IF($A89="","",IF(AND(OR($H89="REMEDIATED",$H89="PARTIALLY REMEDIATED"),$G89=""),"OUTCOME WITHOUT AFTER-EVIDENCE","OK"))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8"/>
      <c r="I90" s="8"/>
      <c r="J90" s="2" t="str">
        <f aca="false">IF($A90="","",IF(AND(OR($H90="REMEDIATED",$H90="PARTIALLY REMEDIATED"),$G90=""),"OUTCOME WITHOUT AFTER-EVIDENCE","OK"))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8"/>
      <c r="I91" s="8"/>
      <c r="J91" s="2" t="str">
        <f aca="false">IF($A91="","",IF(AND(OR($H91="REMEDIATED",$H91="PARTIALLY REMEDIATED"),$G91=""),"OUTCOME WITHOUT AFTER-EVIDENCE","OK"))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8"/>
      <c r="I92" s="8"/>
      <c r="J92" s="2" t="str">
        <f aca="false">IF($A92="","",IF(AND(OR($H92="REMEDIATED",$H92="PARTIALLY REMEDIATED"),$G92=""),"OUTCOME WITHOUT AFTER-EVIDENCE","OK"))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8"/>
      <c r="I93" s="8"/>
      <c r="J93" s="2" t="str">
        <f aca="false">IF($A93="","",IF(AND(OR($H93="REMEDIATED",$H93="PARTIALLY REMEDIATED"),$G93=""),"OUTCOME WITHOUT AFTER-EVIDENCE","OK"))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8"/>
      <c r="I94" s="8"/>
      <c r="J94" s="2" t="str">
        <f aca="false">IF($A94="","",IF(AND(OR($H94="REMEDIATED",$H94="PARTIALLY REMEDIATED"),$G94=""),"OUTCOME WITHOUT AFTER-EVIDENCE","OK"))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8"/>
      <c r="I95" s="8"/>
      <c r="J95" s="2" t="str">
        <f aca="false">IF($A95="","",IF(AND(OR($H95="REMEDIATED",$H95="PARTIALLY REMEDIATED"),$G95=""),"OUTCOME WITHOUT AFTER-EVIDENCE","OK"))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8"/>
      <c r="I96" s="8"/>
      <c r="J96" s="2" t="str">
        <f aca="false">IF($A96="","",IF(AND(OR($H96="REMEDIATED",$H96="PARTIALLY REMEDIATED"),$G96=""),"OUTCOME WITHOUT AFTER-EVIDENCE","OK"))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8"/>
      <c r="I97" s="8"/>
      <c r="J97" s="2" t="str">
        <f aca="false">IF($A97="","",IF(AND(OR($H97="REMEDIATED",$H97="PARTIALLY REMEDIATED"),$G97=""),"OUTCOME WITHOUT AFTER-EVIDENCE","OK"))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8"/>
      <c r="I98" s="8"/>
      <c r="J98" s="2" t="str">
        <f aca="false">IF($A98="","",IF(AND(OR($H98="REMEDIATED",$H98="PARTIALLY REMEDIATED"),$G98=""),"OUTCOME WITHOUT AFTER-EVIDENCE","OK"))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8"/>
      <c r="I99" s="8"/>
      <c r="J99" s="2" t="str">
        <f aca="false">IF($A99="","",IF(AND(OR($H99="REMEDIATED",$H99="PARTIALLY REMEDIATED"),$G99=""),"OUTCOME WITHOUT AFTER-EVIDENCE","OK"))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8"/>
      <c r="I100" s="8"/>
      <c r="J100" s="2" t="str">
        <f aca="false">IF($A100="","",IF(AND(OR($H100="REMEDIATED",$H100="PARTIALLY REMEDIATED"),$G100=""),"OUTCOME WITHOUT AFTER-EVIDENCE","OK"))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8"/>
      <c r="I101" s="8"/>
      <c r="J101" s="2" t="str">
        <f aca="false">IF($A101="","",IF(AND(OR($H101="REMEDIATED",$H101="PARTIALLY REMEDIATED"),$G101=""),"OUTCOME WITHOUT AFTER-EVIDENCE","OK"))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8"/>
      <c r="I102" s="8"/>
      <c r="J102" s="2" t="str">
        <f aca="false">IF($A102="","",IF(AND(OR($H102="REMEDIATED",$H102="PARTIALLY REMEDIATED"),$G102=""),"OUTCOME WITHOUT AFTER-EVIDENCE","OK"))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8"/>
      <c r="I103" s="8"/>
      <c r="J103" s="2" t="str">
        <f aca="false">IF($A103="","",IF(AND(OR($H103="REMEDIATED",$H103="PARTIALLY REMEDIATED"),$G103=""),"OUTCOME WITHOUT AFTER-EVIDENCE","OK"))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8"/>
      <c r="I104" s="8"/>
      <c r="J104" s="2" t="str">
        <f aca="false">IF($A104="","",IF(AND(OR($H104="REMEDIATED",$H104="PARTIALLY REMEDIATED"),$G104=""),"OUTCOME WITHOUT AFTER-EVIDENCE","OK"))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8"/>
      <c r="I105" s="8"/>
      <c r="J105" s="2" t="str">
        <f aca="false">IF($A105="","",IF(AND(OR($H105="REMEDIATED",$H105="PARTIALLY REMEDIATED"),$G105=""),"OUTCOME WITHOUT AFTER-EVIDENCE","OK"))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8"/>
      <c r="I106" s="8"/>
      <c r="J106" s="2" t="str">
        <f aca="false">IF($A106="","",IF(AND(OR($H106="REMEDIATED",$H106="PARTIALLY REMEDIATED"),$G106=""),"OUTCOME WITHOUT AFTER-EVIDENCE","OK"))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8"/>
      <c r="I107" s="8"/>
      <c r="J107" s="2" t="str">
        <f aca="false">IF($A107="","",IF(AND(OR($H107="REMEDIATED",$H107="PARTIALLY REMEDIATED"),$G107=""),"OUTCOME WITHOUT AFTER-EVIDENCE","OK"))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8"/>
      <c r="I108" s="8"/>
      <c r="J108" s="2" t="str">
        <f aca="false">IF($A108="","",IF(AND(OR($H108="REMEDIATED",$H108="PARTIALLY REMEDIATED"),$G108=""),"OUTCOME WITHOUT AFTER-EVIDENCE","OK"))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8"/>
      <c r="I109" s="8"/>
      <c r="J109" s="2" t="str">
        <f aca="false">IF($A109="","",IF(AND(OR($H109="REMEDIATED",$H109="PARTIALLY REMEDIATED"),$G109=""),"OUTCOME WITHOUT AFTER-EVIDENCE","OK"))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8"/>
      <c r="I110" s="8"/>
      <c r="J110" s="2" t="str">
        <f aca="false">IF($A110="","",IF(AND(OR($H110="REMEDIATED",$H110="PARTIALLY REMEDIATED"),$G110=""),"OUTCOME WITHOUT AFTER-EVIDENCE","OK"))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8"/>
      <c r="I111" s="8"/>
      <c r="J111" s="2" t="str">
        <f aca="false">IF($A111="","",IF(AND(OR($H111="REMEDIATED",$H111="PARTIALLY REMEDIATED"),$G111=""),"OUTCOME WITHOUT AFTER-EVIDENCE","OK"))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8"/>
      <c r="I112" s="8"/>
      <c r="J112" s="2" t="str">
        <f aca="false">IF($A112="","",IF(AND(OR($H112="REMEDIATED",$H112="PARTIALLY REMEDIATED"),$G112=""),"OUTCOME WITHOUT AFTER-EVIDENCE","OK"))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8"/>
      <c r="I113" s="8"/>
      <c r="J113" s="2" t="str">
        <f aca="false">IF($A113="","",IF(AND(OR($H113="REMEDIATED",$H113="PARTIALLY REMEDIATED"),$G113=""),"OUTCOME WITHOUT AFTER-EVIDENCE","OK"))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8"/>
      <c r="I114" s="8"/>
      <c r="J114" s="2" t="str">
        <f aca="false">IF($A114="","",IF(AND(OR($H114="REMEDIATED",$H114="PARTIALLY REMEDIATED"),$G114=""),"OUTCOME WITHOUT AFTER-EVIDENCE","OK"))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8"/>
      <c r="I115" s="8"/>
      <c r="J115" s="2" t="str">
        <f aca="false">IF($A115="","",IF(AND(OR($H115="REMEDIATED",$H115="PARTIALLY REMEDIATED"),$G115=""),"OUTCOME WITHOUT AFTER-EVIDENCE","OK"))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8"/>
      <c r="I116" s="8"/>
      <c r="J116" s="2" t="str">
        <f aca="false">IF($A116="","",IF(AND(OR($H116="REMEDIATED",$H116="PARTIALLY REMEDIATED"),$G116=""),"OUTCOME WITHOUT AFTER-EVIDENCE","OK"))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8"/>
      <c r="I117" s="8"/>
      <c r="J117" s="2" t="str">
        <f aca="false">IF($A117="","",IF(AND(OR($H117="REMEDIATED",$H117="PARTIALLY REMEDIATED"),$G117=""),"OUTCOME WITHOUT AFTER-EVIDENCE","OK"))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8"/>
      <c r="I118" s="8"/>
      <c r="J118" s="2" t="str">
        <f aca="false">IF($A118="","",IF(AND(OR($H118="REMEDIATED",$H118="PARTIALLY REMEDIATED"),$G118=""),"OUTCOME WITHOUT AFTER-EVIDENCE","OK"))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8"/>
      <c r="I119" s="8"/>
      <c r="J119" s="2" t="str">
        <f aca="false">IF($A119="","",IF(AND(OR($H119="REMEDIATED",$H119="PARTIALLY REMEDIATED"),$G119=""),"OUTCOME WITHOUT AFTER-EVIDENCE","OK"))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8"/>
      <c r="I120" s="8"/>
      <c r="J120" s="2" t="str">
        <f aca="false">IF($A120="","",IF(AND(OR($H120="REMEDIATED",$H120="PARTIALLY REMEDIATED"),$G120=""),"OUTCOME WITHOUT AFTER-EVIDENCE","OK"))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8"/>
      <c r="I121" s="8"/>
      <c r="J121" s="2" t="str">
        <f aca="false">IF($A121="","",IF(AND(OR($H121="REMEDIATED",$H121="PARTIALLY REMEDIATED"),$G121=""),"OUTCOME WITHOUT AFTER-EVIDENCE","OK"))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8"/>
      <c r="I122" s="8"/>
      <c r="J122" s="2" t="str">
        <f aca="false">IF($A122="","",IF(AND(OR($H122="REMEDIATED",$H122="PARTIALLY REMEDIATED"),$G122=""),"OUTCOME WITHOUT AFTER-EVIDENCE","OK"))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8"/>
      <c r="I123" s="8"/>
      <c r="J123" s="2" t="str">
        <f aca="false">IF($A123="","",IF(AND(OR($H123="REMEDIATED",$H123="PARTIALLY REMEDIATED"),$G123=""),"OUTCOME WITHOUT AFTER-EVIDENCE","OK"))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8"/>
      <c r="I124" s="8"/>
      <c r="J124" s="2" t="str">
        <f aca="false">IF($A124="","",IF(AND(OR($H124="REMEDIATED",$H124="PARTIALLY REMEDIATED"),$G124=""),"OUTCOME WITHOUT AFTER-EVIDENCE","OK"))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8"/>
      <c r="I125" s="8"/>
      <c r="J125" s="2" t="str">
        <f aca="false">IF($A125="","",IF(AND(OR($H125="REMEDIATED",$H125="PARTIALLY REMEDIATED"),$G125=""),"OUTCOME WITHOUT AFTER-EVIDENCE","OK"))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8"/>
      <c r="I126" s="8"/>
      <c r="J126" s="2" t="str">
        <f aca="false">IF($A126="","",IF(AND(OR($H126="REMEDIATED",$H126="PARTIALLY REMEDIATED"),$G126=""),"OUTCOME WITHOUT AFTER-EVIDENCE","OK"))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8"/>
      <c r="I127" s="8"/>
      <c r="J127" s="2" t="str">
        <f aca="false">IF($A127="","",IF(AND(OR($H127="REMEDIATED",$H127="PARTIALLY REMEDIATED"),$G127=""),"OUTCOME WITHOUT AFTER-EVIDENCE","OK"))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8"/>
      <c r="I128" s="8"/>
      <c r="J128" s="2" t="str">
        <f aca="false">IF($A128="","",IF(AND(OR($H128="REMEDIATED",$H128="PARTIALLY REMEDIATED"),$G128=""),"OUTCOME WITHOUT AFTER-EVIDENCE","OK"))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8"/>
      <c r="I129" s="8"/>
      <c r="J129" s="2" t="str">
        <f aca="false">IF($A129="","",IF(AND(OR($H129="REMEDIATED",$H129="PARTIALLY REMEDIATED"),$G129=""),"OUTCOME WITHOUT AFTER-EVIDENCE","OK"))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8"/>
      <c r="I130" s="8"/>
      <c r="J130" s="2" t="str">
        <f aca="false">IF($A130="","",IF(AND(OR($H130="REMEDIATED",$H130="PARTIALLY REMEDIATED"),$G130=""),"OUTCOME WITHOUT AFTER-EVIDENCE","OK"))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8"/>
      <c r="I131" s="8"/>
      <c r="J131" s="2" t="str">
        <f aca="false">IF($A131="","",IF(AND(OR($H131="REMEDIATED",$H131="PARTIALLY REMEDIATED"),$G131=""),"OUTCOME WITHOUT AFTER-EVIDENCE","OK"))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8"/>
      <c r="I132" s="8"/>
      <c r="J132" s="2" t="str">
        <f aca="false">IF($A132="","",IF(AND(OR($H132="REMEDIATED",$H132="PARTIALLY REMEDIATED"),$G132=""),"OUTCOME WITHOUT AFTER-EVIDENCE","OK"))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8"/>
      <c r="I133" s="8"/>
      <c r="J133" s="2" t="str">
        <f aca="false">IF($A133="","",IF(AND(OR($H133="REMEDIATED",$H133="PARTIALLY REMEDIATED"),$G133=""),"OUTCOME WITHOUT AFTER-EVIDENCE","OK"))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8"/>
      <c r="I134" s="8"/>
      <c r="J134" s="2" t="str">
        <f aca="false">IF($A134="","",IF(AND(OR($H134="REMEDIATED",$H134="PARTIALLY REMEDIATED"),$G134=""),"OUTCOME WITHOUT AFTER-EVIDENCE","OK"))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8"/>
      <c r="I135" s="8"/>
      <c r="J135" s="2" t="str">
        <f aca="false">IF($A135="","",IF(AND(OR($H135="REMEDIATED",$H135="PARTIALLY REMEDIATED"),$G135=""),"OUTCOME WITHOUT AFTER-EVIDENCE","OK"))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8"/>
      <c r="I136" s="8"/>
      <c r="J136" s="2" t="str">
        <f aca="false">IF($A136="","",IF(AND(OR($H136="REMEDIATED",$H136="PARTIALLY REMEDIATED"),$G136=""),"OUTCOME WITHOUT AFTER-EVIDENCE","OK"))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8"/>
      <c r="I137" s="8"/>
      <c r="J137" s="2" t="str">
        <f aca="false">IF($A137="","",IF(AND(OR($H137="REMEDIATED",$H137="PARTIALLY REMEDIATED"),$G137=""),"OUTCOME WITHOUT AFTER-EVIDENCE","OK"))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8"/>
      <c r="I138" s="8"/>
      <c r="J138" s="2" t="str">
        <f aca="false">IF($A138="","",IF(AND(OR($H138="REMEDIATED",$H138="PARTIALLY REMEDIATED"),$G138=""),"OUTCOME WITHOUT AFTER-EVIDENCE","OK"))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8"/>
      <c r="I139" s="8"/>
      <c r="J139" s="2" t="str">
        <f aca="false">IF($A139="","",IF(AND(OR($H139="REMEDIATED",$H139="PARTIALLY REMEDIATED"),$G139=""),"OUTCOME WITHOUT AFTER-EVIDENCE","OK"))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8"/>
      <c r="I140" s="8"/>
      <c r="J140" s="2" t="str">
        <f aca="false">IF($A140="","",IF(AND(OR($H140="REMEDIATED",$H140="PARTIALLY REMEDIATED"),$G140=""),"OUTCOME WITHOUT AFTER-EVIDENCE","OK"))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8"/>
      <c r="I141" s="8"/>
      <c r="J141" s="2" t="str">
        <f aca="false">IF($A141="","",IF(AND(OR($H141="REMEDIATED",$H141="PARTIALLY REMEDIATED"),$G141=""),"OUTCOME WITHOUT AFTER-EVIDENCE","OK"))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8"/>
      <c r="I142" s="8"/>
      <c r="J142" s="2" t="str">
        <f aca="false">IF($A142="","",IF(AND(OR($H142="REMEDIATED",$H142="PARTIALLY REMEDIATED"),$G142=""),"OUTCOME WITHOUT AFTER-EVIDENCE","OK"))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8"/>
      <c r="I143" s="8"/>
      <c r="J143" s="2" t="str">
        <f aca="false">IF($A143="","",IF(AND(OR($H143="REMEDIATED",$H143="PARTIALLY REMEDIATED"),$G143=""),"OUTCOME WITHOUT AFTER-EVIDENCE","OK"))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8"/>
      <c r="I144" s="8"/>
      <c r="J144" s="2" t="str">
        <f aca="false">IF($A144="","",IF(AND(OR($H144="REMEDIATED",$H144="PARTIALLY REMEDIATED"),$G144=""),"OUTCOME WITHOUT AFTER-EVIDENCE","OK"))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8"/>
      <c r="I145" s="8"/>
      <c r="J145" s="2" t="str">
        <f aca="false">IF($A145="","",IF(AND(OR($H145="REMEDIATED",$H145="PARTIALLY REMEDIATED"),$G145=""),"OUTCOME WITHOUT AFTER-EVIDENCE","OK"))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8"/>
      <c r="I146" s="8"/>
      <c r="J146" s="2" t="str">
        <f aca="false">IF($A146="","",IF(AND(OR($H146="REMEDIATED",$H146="PARTIALLY REMEDIATED"),$G146=""),"OUTCOME WITHOUT AFTER-EVIDENCE","OK"))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8"/>
      <c r="I147" s="8"/>
      <c r="J147" s="2" t="str">
        <f aca="false">IF($A147="","",IF(AND(OR($H147="REMEDIATED",$H147="PARTIALLY REMEDIATED"),$G147=""),"OUTCOME WITHOUT AFTER-EVIDENCE","OK"))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8"/>
      <c r="I148" s="8"/>
      <c r="J148" s="2" t="str">
        <f aca="false">IF($A148="","",IF(AND(OR($H148="REMEDIATED",$H148="PARTIALLY REMEDIATED"),$G148=""),"OUTCOME WITHOUT AFTER-EVIDENCE","OK"))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8"/>
      <c r="I149" s="8"/>
      <c r="J149" s="2" t="str">
        <f aca="false">IF($A149="","",IF(AND(OR($H149="REMEDIATED",$H149="PARTIALLY REMEDIATED"),$G149=""),"OUTCOME WITHOUT AFTER-EVIDENCE","OK"))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8"/>
      <c r="I150" s="8"/>
      <c r="J150" s="2" t="str">
        <f aca="false">IF($A150="","",IF(AND(OR($H150="REMEDIATED",$H150="PARTIALLY REMEDIATED"),$G150=""),"OUTCOME WITHOUT AFTER-EVIDENCE","OK"))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8"/>
      <c r="I151" s="8"/>
      <c r="J151" s="2" t="str">
        <f aca="false">IF($A151="","",IF(AND(OR($H151="REMEDIATED",$H151="PARTIALLY REMEDIATED"),$G151=""),"OUTCOME WITHOUT AFTER-EVIDENCE","OK"))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8"/>
      <c r="I152" s="8"/>
      <c r="J152" s="2" t="str">
        <f aca="false">IF($A152="","",IF(AND(OR($H152="REMEDIATED",$H152="PARTIALLY REMEDIATED"),$G152=""),"OUTCOME WITHOUT AFTER-EVIDENCE","OK"))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8"/>
      <c r="I153" s="8"/>
      <c r="J153" s="2" t="str">
        <f aca="false">IF($A153="","",IF(AND(OR($H153="REMEDIATED",$H153="PARTIALLY REMEDIATED"),$G153=""),"OUTCOME WITHOUT AFTER-EVIDENCE","OK"))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8"/>
      <c r="I154" s="8"/>
      <c r="J154" s="2" t="str">
        <f aca="false">IF($A154="","",IF(AND(OR($H154="REMEDIATED",$H154="PARTIALLY REMEDIATED"),$G154=""),"OUTCOME WITHOUT AFTER-EVIDENCE","OK"))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8"/>
      <c r="I155" s="8"/>
      <c r="J155" s="2" t="str">
        <f aca="false">IF($A155="","",IF(AND(OR($H155="REMEDIATED",$H155="PARTIALLY REMEDIATED"),$G155=""),"OUTCOME WITHOUT AFTER-EVIDENCE","OK"))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8"/>
      <c r="I156" s="8"/>
      <c r="J156" s="2" t="str">
        <f aca="false">IF($A156="","",IF(AND(OR($H156="REMEDIATED",$H156="PARTIALLY REMEDIATED"),$G156=""),"OUTCOME WITHOUT AFTER-EVIDENCE","OK"))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8"/>
      <c r="I157" s="8"/>
      <c r="J157" s="2" t="str">
        <f aca="false">IF($A157="","",IF(AND(OR($H157="REMEDIATED",$H157="PARTIALLY REMEDIATED"),$G157=""),"OUTCOME WITHOUT AFTER-EVIDENCE","OK"))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8"/>
      <c r="I158" s="8"/>
      <c r="J158" s="2" t="str">
        <f aca="false">IF($A158="","",IF(AND(OR($H158="REMEDIATED",$H158="PARTIALLY REMEDIATED"),$G158=""),"OUTCOME WITHOUT AFTER-EVIDENCE","OK"))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8"/>
      <c r="I159" s="8"/>
      <c r="J159" s="2" t="str">
        <f aca="false">IF($A159="","",IF(AND(OR($H159="REMEDIATED",$H159="PARTIALLY REMEDIATED"),$G159=""),"OUTCOME WITHOUT AFTER-EVIDENCE","OK"))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8"/>
      <c r="I160" s="8"/>
      <c r="J160" s="2" t="str">
        <f aca="false">IF($A160="","",IF(AND(OR($H160="REMEDIATED",$H160="PARTIALLY REMEDIATED"),$G160=""),"OUTCOME WITHOUT AFTER-EVIDENCE","OK"))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8"/>
      <c r="I161" s="8"/>
      <c r="J161" s="2" t="str">
        <f aca="false">IF($A161="","",IF(AND(OR($H161="REMEDIATED",$H161="PARTIALLY REMEDIATED"),$G161=""),"OUTCOME WITHOUT AFTER-EVIDENCE","OK"))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8"/>
      <c r="I162" s="8"/>
      <c r="J162" s="2" t="str">
        <f aca="false">IF($A162="","",IF(AND(OR($H162="REMEDIATED",$H162="PARTIALLY REMEDIATED"),$G162=""),"OUTCOME WITHOUT AFTER-EVIDENCE","OK"))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8"/>
      <c r="I163" s="8"/>
      <c r="J163" s="2" t="str">
        <f aca="false">IF($A163="","",IF(AND(OR($H163="REMEDIATED",$H163="PARTIALLY REMEDIATED"),$G163=""),"OUTCOME WITHOUT AFTER-EVIDENCE","OK"))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8"/>
      <c r="I164" s="8"/>
      <c r="J164" s="2" t="str">
        <f aca="false">IF($A164="","",IF(AND(OR($H164="REMEDIATED",$H164="PARTIALLY REMEDIATED"),$G164=""),"OUTCOME WITHOUT AFTER-EVIDENCE","OK"))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8"/>
      <c r="I165" s="8"/>
      <c r="J165" s="2" t="str">
        <f aca="false">IF($A165="","",IF(AND(OR($H165="REMEDIATED",$H165="PARTIALLY REMEDIATED"),$G165=""),"OUTCOME WITHOUT AFTER-EVIDENCE","OK"))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8"/>
      <c r="I166" s="8"/>
      <c r="J166" s="2" t="str">
        <f aca="false">IF($A166="","",IF(AND(OR($H166="REMEDIATED",$H166="PARTIALLY REMEDIATED"),$G166=""),"OUTCOME WITHOUT AFTER-EVIDENCE","OK"))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8"/>
      <c r="I167" s="8"/>
      <c r="J167" s="2" t="str">
        <f aca="false">IF($A167="","",IF(AND(OR($H167="REMEDIATED",$H167="PARTIALLY REMEDIATED"),$G167=""),"OUTCOME WITHOUT AFTER-EVIDENCE","OK"))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8"/>
      <c r="I168" s="8"/>
      <c r="J168" s="2" t="str">
        <f aca="false">IF($A168="","",IF(AND(OR($H168="REMEDIATED",$H168="PARTIALLY REMEDIATED"),$G168=""),"OUTCOME WITHOUT AFTER-EVIDENCE","OK"))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8"/>
      <c r="I169" s="8"/>
      <c r="J169" s="2" t="str">
        <f aca="false">IF($A169="","",IF(AND(OR($H169="REMEDIATED",$H169="PARTIALLY REMEDIATED"),$G169=""),"OUTCOME WITHOUT AFTER-EVIDENCE","OK"))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8"/>
      <c r="I170" s="8"/>
      <c r="J170" s="2" t="str">
        <f aca="false">IF($A170="","",IF(AND(OR($H170="REMEDIATED",$H170="PARTIALLY REMEDIATED"),$G170=""),"OUTCOME WITHOUT AFTER-EVIDENCE","OK"))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8"/>
      <c r="I171" s="8"/>
      <c r="J171" s="2" t="str">
        <f aca="false">IF($A171="","",IF(AND(OR($H171="REMEDIATED",$H171="PARTIALLY REMEDIATED"),$G171=""),"OUTCOME WITHOUT AFTER-EVIDENCE","OK"))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8"/>
      <c r="I172" s="8"/>
      <c r="J172" s="2" t="str">
        <f aca="false">IF($A172="","",IF(AND(OR($H172="REMEDIATED",$H172="PARTIALLY REMEDIATED"),$G172=""),"OUTCOME WITHOUT AFTER-EVIDENCE","OK"))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8"/>
      <c r="I173" s="8"/>
      <c r="J173" s="2" t="str">
        <f aca="false">IF($A173="","",IF(AND(OR($H173="REMEDIATED",$H173="PARTIALLY REMEDIATED"),$G173=""),"OUTCOME WITHOUT AFTER-EVIDENCE","OK"))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8"/>
      <c r="I174" s="8"/>
      <c r="J174" s="2" t="str">
        <f aca="false">IF($A174="","",IF(AND(OR($H174="REMEDIATED",$H174="PARTIALLY REMEDIATED"),$G174=""),"OUTCOME WITHOUT AFTER-EVIDENCE","OK"))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8"/>
      <c r="I175" s="8"/>
      <c r="J175" s="2" t="str">
        <f aca="false">IF($A175="","",IF(AND(OR($H175="REMEDIATED",$H175="PARTIALLY REMEDIATED"),$G175=""),"OUTCOME WITHOUT AFTER-EVIDENCE","OK"))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8"/>
      <c r="I176" s="8"/>
      <c r="J176" s="2" t="str">
        <f aca="false">IF($A176="","",IF(AND(OR($H176="REMEDIATED",$H176="PARTIALLY REMEDIATED"),$G176=""),"OUTCOME WITHOUT AFTER-EVIDENCE","OK"))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8"/>
      <c r="I177" s="8"/>
      <c r="J177" s="2" t="str">
        <f aca="false">IF($A177="","",IF(AND(OR($H177="REMEDIATED",$H177="PARTIALLY REMEDIATED"),$G177=""),"OUTCOME WITHOUT AFTER-EVIDENCE","OK"))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8"/>
      <c r="I178" s="8"/>
      <c r="J178" s="2" t="str">
        <f aca="false">IF($A178="","",IF(AND(OR($H178="REMEDIATED",$H178="PARTIALLY REMEDIATED"),$G178=""),"OUTCOME WITHOUT AFTER-EVIDENCE","OK"))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8"/>
      <c r="I179" s="8"/>
      <c r="J179" s="2" t="str">
        <f aca="false">IF($A179="","",IF(AND(OR($H179="REMEDIATED",$H179="PARTIALLY REMEDIATED"),$G179=""),"OUTCOME WITHOUT AFTER-EVIDENCE","OK"))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8"/>
      <c r="I180" s="8"/>
      <c r="J180" s="2" t="str">
        <f aca="false">IF($A180="","",IF(AND(OR($H180="REMEDIATED",$H180="PARTIALLY REMEDIATED"),$G180=""),"OUTCOME WITHOUT AFTER-EVIDENCE","OK"))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8"/>
      <c r="I181" s="8"/>
      <c r="J181" s="2" t="str">
        <f aca="false">IF($A181="","",IF(AND(OR($H181="REMEDIATED",$H181="PARTIALLY REMEDIATED"),$G181=""),"OUTCOME WITHOUT AFTER-EVIDENCE","OK"))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8"/>
      <c r="I182" s="8"/>
      <c r="J182" s="2" t="str">
        <f aca="false">IF($A182="","",IF(AND(OR($H182="REMEDIATED",$H182="PARTIALLY REMEDIATED"),$G182=""),"OUTCOME WITHOUT AFTER-EVIDENCE","OK"))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8"/>
      <c r="I183" s="8"/>
      <c r="J183" s="2" t="str">
        <f aca="false">IF($A183="","",IF(AND(OR($H183="REMEDIATED",$H183="PARTIALLY REMEDIATED"),$G183=""),"OUTCOME WITHOUT AFTER-EVIDENCE","OK"))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8"/>
      <c r="I184" s="8"/>
      <c r="J184" s="2" t="str">
        <f aca="false">IF($A184="","",IF(AND(OR($H184="REMEDIATED",$H184="PARTIALLY REMEDIATED"),$G184=""),"OUTCOME WITHOUT AFTER-EVIDENCE","OK"))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8"/>
      <c r="I185" s="8"/>
      <c r="J185" s="2" t="str">
        <f aca="false">IF($A185="","",IF(AND(OR($H185="REMEDIATED",$H185="PARTIALLY REMEDIATED"),$G185=""),"OUTCOME WITHOUT AFTER-EVIDENCE","OK"))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8"/>
      <c r="I186" s="8"/>
      <c r="J186" s="2" t="str">
        <f aca="false">IF($A186="","",IF(AND(OR($H186="REMEDIATED",$H186="PARTIALLY REMEDIATED"),$G186=""),"OUTCOME WITHOUT AFTER-EVIDENCE","OK"))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8"/>
      <c r="I187" s="8"/>
      <c r="J187" s="2" t="str">
        <f aca="false">IF($A187="","",IF(AND(OR($H187="REMEDIATED",$H187="PARTIALLY REMEDIATED"),$G187=""),"OUTCOME WITHOUT AFTER-EVIDENCE","OK"))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8"/>
      <c r="I188" s="8"/>
      <c r="J188" s="2" t="str">
        <f aca="false">IF($A188="","",IF(AND(OR($H188="REMEDIATED",$H188="PARTIALLY REMEDIATED"),$G188=""),"OUTCOME WITHOUT AFTER-EVIDENCE","OK"))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8"/>
      <c r="I189" s="8"/>
      <c r="J189" s="2" t="str">
        <f aca="false">IF($A189="","",IF(AND(OR($H189="REMEDIATED",$H189="PARTIALLY REMEDIATED"),$G189=""),"OUTCOME WITHOUT AFTER-EVIDENCE","OK"))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8"/>
      <c r="I190" s="8"/>
      <c r="J190" s="2" t="str">
        <f aca="false">IF($A190="","",IF(AND(OR($H190="REMEDIATED",$H190="PARTIALLY REMEDIATED"),$G190=""),"OUTCOME WITHOUT AFTER-EVIDENCE","OK"))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8"/>
      <c r="I191" s="8"/>
      <c r="J191" s="2" t="str">
        <f aca="false">IF($A191="","",IF(AND(OR($H191="REMEDIATED",$H191="PARTIALLY REMEDIATED"),$G191=""),"OUTCOME WITHOUT AFTER-EVIDENCE","OK"))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8"/>
      <c r="I192" s="8"/>
      <c r="J192" s="2" t="str">
        <f aca="false">IF($A192="","",IF(AND(OR($H192="REMEDIATED",$H192="PARTIALLY REMEDIATED"),$G192=""),"OUTCOME WITHOUT AFTER-EVIDENCE","OK"))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8"/>
      <c r="I193" s="8"/>
      <c r="J193" s="2" t="str">
        <f aca="false">IF($A193="","",IF(AND(OR($H193="REMEDIATED",$H193="PARTIALLY REMEDIATED"),$G193=""),"OUTCOME WITHOUT AFTER-EVIDENCE","OK"))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8"/>
      <c r="I194" s="8"/>
      <c r="J194" s="2" t="str">
        <f aca="false">IF($A194="","",IF(AND(OR($H194="REMEDIATED",$H194="PARTIALLY REMEDIATED"),$G194=""),"OUTCOME WITHOUT AFTER-EVIDENCE","OK"))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8"/>
      <c r="I195" s="8"/>
      <c r="J195" s="2" t="str">
        <f aca="false">IF($A195="","",IF(AND(OR($H195="REMEDIATED",$H195="PARTIALLY REMEDIATED"),$G195=""),"OUTCOME WITHOUT AFTER-EVIDENCE","OK"))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8"/>
      <c r="I196" s="8"/>
      <c r="J196" s="2" t="str">
        <f aca="false">IF($A196="","",IF(AND(OR($H196="REMEDIATED",$H196="PARTIALLY REMEDIATED"),$G196=""),"OUTCOME WITHOUT AFTER-EVIDENCE","OK"))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8"/>
      <c r="I197" s="8"/>
      <c r="J197" s="2" t="str">
        <f aca="false">IF($A197="","",IF(AND(OR($H197="REMEDIATED",$H197="PARTIALLY REMEDIATED"),$G197=""),"OUTCOME WITHOUT AFTER-EVIDENCE","OK"))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8"/>
      <c r="I198" s="8"/>
      <c r="J198" s="2" t="str">
        <f aca="false">IF($A198="","",IF(AND(OR($H198="REMEDIATED",$H198="PARTIALLY REMEDIATED"),$G198=""),"OUTCOME WITHOUT AFTER-EVIDENCE","OK"))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8"/>
      <c r="I199" s="8"/>
      <c r="J199" s="2" t="str">
        <f aca="false">IF($A199="","",IF(AND(OR($H199="REMEDIATED",$H199="PARTIALLY REMEDIATED"),$G199=""),"OUTCOME WITHOUT AFTER-EVIDENCE","OK"))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8"/>
      <c r="I200" s="8"/>
      <c r="J200" s="2" t="str">
        <f aca="false">IF($A200="","",IF(AND(OR($H200="REMEDIATED",$H200="PARTIALLY REMEDIATED"),$G200=""),"OUTCOME WITHOUT AFTER-EVIDENCE","OK"))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8"/>
      <c r="I201" s="8"/>
      <c r="J201" s="2" t="str">
        <f aca="false">IF($A201="","",IF(AND(OR($H201="REMEDIATED",$H201="PARTIALLY REMEDIATED"),$G201=""),"OUTCOME WITHOUT AFTER-EVIDENCE","OK"))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8"/>
      <c r="I202" s="8"/>
      <c r="J202" s="2" t="str">
        <f aca="false">IF($A202="","",IF(AND(OR($H202="REMEDIATED",$H202="PARTIALLY REMEDIATED"),$G202=""),"OUTCOME WITHOUT AFTER-EVIDENCE","OK"))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8"/>
      <c r="I203" s="8"/>
      <c r="J203" s="2" t="str">
        <f aca="false">IF($A203="","",IF(AND(OR($H203="REMEDIATED",$H203="PARTIALLY REMEDIATED"),$G203=""),"OUTCOME WITHOUT AFTER-EVIDENCE","OK"))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8"/>
      <c r="I204" s="8"/>
      <c r="J204" s="2" t="str">
        <f aca="false">IF($A204="","",IF(AND(OR($H204="REMEDIATED",$H204="PARTIALLY REMEDIATED"),$G204=""),"OUTCOME WITHOUT AFTER-EVIDENCE","OK"))</f>
        <v/>
      </c>
    </row>
  </sheetData>
  <mergeCells count="1">
    <mergeCell ref="A2:J2"/>
  </mergeCells>
  <conditionalFormatting sqref="J4:J204">
    <cfRule type="expression" priority="2" aboveAverage="0" equalAverage="0" bottom="0" percent="0" rank="0" text="" dxfId="0">
      <formula>J4="OK"</formula>
    </cfRule>
    <cfRule type="expression" priority="3" aboveAverage="0" equalAverage="0" bottom="0" percent="0" rank="0" text="" dxfId="1">
      <formula>AND(J4&lt;&gt;"",J4&lt;&gt;"OK")</formula>
    </cfRule>
  </conditionalFormatting>
  <dataValidations count="1">
    <dataValidation allowBlank="true" error="Pick a value from the Retest list (see Lists sheet)." errorStyle="stop" errorTitle="Not in list" operator="between" showDropDown="false" showErrorMessage="false" showInputMessage="false" sqref="H4:H204" type="list">
      <formula1>Lists!$S$2:$S$7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36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30"/>
    <col collapsed="false" customWidth="true" hidden="false" outlineLevel="0" max="8" min="8" style="0" width="28"/>
  </cols>
  <sheetData>
    <row r="1" customFormat="false" ht="17.35" hidden="false" customHeight="false" outlineLevel="0" collapsed="false">
      <c r="A1" s="1" t="s">
        <v>348</v>
      </c>
    </row>
    <row r="2" customFormat="false" ht="30" hidden="false" customHeight="true" outlineLevel="0" collapsed="false">
      <c r="A2" s="11" t="s">
        <v>349</v>
      </c>
      <c r="B2" s="11"/>
      <c r="C2" s="11"/>
      <c r="D2" s="11"/>
      <c r="E2" s="11"/>
      <c r="F2" s="11"/>
      <c r="G2" s="11"/>
      <c r="H2" s="11"/>
    </row>
    <row r="3" customFormat="false" ht="30" hidden="false" customHeight="true" outlineLevel="0" collapsed="false">
      <c r="A3" s="5" t="s">
        <v>350</v>
      </c>
      <c r="B3" s="5" t="s">
        <v>351</v>
      </c>
      <c r="C3" s="5" t="s">
        <v>352</v>
      </c>
      <c r="D3" s="5" t="s">
        <v>353</v>
      </c>
      <c r="E3" s="5" t="s">
        <v>354</v>
      </c>
      <c r="F3" s="5" t="s">
        <v>355</v>
      </c>
      <c r="G3" s="5" t="s">
        <v>356</v>
      </c>
      <c r="H3" s="10" t="s">
        <v>120</v>
      </c>
    </row>
    <row r="4" customFormat="false" ht="23.85" hidden="false" customHeight="false" outlineLevel="0" collapsed="false">
      <c r="A4" s="9" t="s">
        <v>357</v>
      </c>
      <c r="B4" s="9" t="s">
        <v>358</v>
      </c>
      <c r="C4" s="9" t="s">
        <v>359</v>
      </c>
      <c r="D4" s="9" t="s">
        <v>360</v>
      </c>
      <c r="E4" s="9" t="n">
        <v>1</v>
      </c>
      <c r="F4" s="9" t="s">
        <v>361</v>
      </c>
      <c r="G4" s="9" t="s">
        <v>362</v>
      </c>
      <c r="H4" s="2" t="str">
        <f aca="false">IF($A4="","",IF(AND($F4="Systemic candidate",N($E4)&lt;Settings!$B$4),"INSUFFICIENT FOR SYSTEMIC","OK"))</f>
        <v>OK</v>
      </c>
    </row>
    <row r="5" customFormat="false" ht="15" hidden="false" customHeight="false" outlineLevel="0" collapsed="false">
      <c r="A5" s="8"/>
      <c r="B5" s="8"/>
      <c r="C5" s="8"/>
      <c r="D5" s="8"/>
      <c r="E5" s="8"/>
      <c r="F5" s="8"/>
      <c r="G5" s="8"/>
      <c r="H5" s="2" t="str">
        <f aca="false">IF($A5="","",IF(AND($F5="Systemic candidate",N($E5)&lt;Settings!$B$4),"INSUFFICIENT FOR SYSTEMIC","OK"))</f>
        <v/>
      </c>
    </row>
    <row r="6" customFormat="false" ht="15" hidden="false" customHeight="false" outlineLevel="0" collapsed="false">
      <c r="A6" s="8"/>
      <c r="B6" s="8"/>
      <c r="C6" s="8"/>
      <c r="D6" s="8"/>
      <c r="E6" s="8"/>
      <c r="F6" s="8"/>
      <c r="G6" s="8"/>
      <c r="H6" s="2" t="str">
        <f aca="false">IF($A6="","",IF(AND($F6="Systemic candidate",N($E6)&lt;Settings!$B$4),"INSUFFICIENT FOR SYSTEMIC","OK"))</f>
        <v/>
      </c>
    </row>
    <row r="7" customFormat="false" ht="15" hidden="false" customHeight="false" outlineLevel="0" collapsed="false">
      <c r="A7" s="8"/>
      <c r="B7" s="8"/>
      <c r="C7" s="8"/>
      <c r="D7" s="8"/>
      <c r="E7" s="8"/>
      <c r="F7" s="8"/>
      <c r="G7" s="8"/>
      <c r="H7" s="2" t="str">
        <f aca="false">IF($A7="","",IF(AND($F7="Systemic candidate",N($E7)&lt;Settings!$B$4),"INSUFFICIENT FOR SYSTEMIC","OK"))</f>
        <v/>
      </c>
    </row>
    <row r="8" customFormat="false" ht="15" hidden="false" customHeight="false" outlineLevel="0" collapsed="false">
      <c r="A8" s="8"/>
      <c r="B8" s="8"/>
      <c r="C8" s="8"/>
      <c r="D8" s="8"/>
      <c r="E8" s="8"/>
      <c r="F8" s="8"/>
      <c r="G8" s="8"/>
      <c r="H8" s="2" t="str">
        <f aca="false">IF($A8="","",IF(AND($F8="Systemic candidate",N($E8)&lt;Settings!$B$4),"INSUFFICIENT FOR SYSTEMIC","OK"))</f>
        <v/>
      </c>
    </row>
    <row r="9" customFormat="false" ht="15" hidden="false" customHeight="false" outlineLevel="0" collapsed="false">
      <c r="A9" s="8"/>
      <c r="B9" s="8"/>
      <c r="C9" s="8"/>
      <c r="D9" s="8"/>
      <c r="E9" s="8"/>
      <c r="F9" s="8"/>
      <c r="G9" s="8"/>
      <c r="H9" s="2" t="str">
        <f aca="false">IF($A9="","",IF(AND($F9="Systemic candidate",N($E9)&lt;Settings!$B$4),"INSUFFICIENT FOR SYSTEMIC","OK"))</f>
        <v/>
      </c>
    </row>
    <row r="10" customFormat="false" ht="15" hidden="false" customHeight="false" outlineLevel="0" collapsed="false">
      <c r="A10" s="8"/>
      <c r="B10" s="8"/>
      <c r="C10" s="8"/>
      <c r="D10" s="8"/>
      <c r="E10" s="8"/>
      <c r="F10" s="8"/>
      <c r="G10" s="8"/>
      <c r="H10" s="2" t="str">
        <f aca="false">IF($A10="","",IF(AND($F10="Systemic candidate",N($E10)&lt;Settings!$B$4),"INSUFFICIENT FOR SYSTEMIC","OK"))</f>
        <v/>
      </c>
    </row>
    <row r="11" customFormat="false" ht="15" hidden="false" customHeight="false" outlineLevel="0" collapsed="false">
      <c r="A11" s="8"/>
      <c r="B11" s="8"/>
      <c r="C11" s="8"/>
      <c r="D11" s="8"/>
      <c r="E11" s="8"/>
      <c r="F11" s="8"/>
      <c r="G11" s="8"/>
      <c r="H11" s="2" t="str">
        <f aca="false">IF($A11="","",IF(AND($F11="Systemic candidate",N($E11)&lt;Settings!$B$4),"INSUFFICIENT FOR SYSTEMIC","OK"))</f>
        <v/>
      </c>
    </row>
    <row r="12" customFormat="false" ht="15" hidden="false" customHeight="false" outlineLevel="0" collapsed="false">
      <c r="A12" s="8"/>
      <c r="B12" s="8"/>
      <c r="C12" s="8"/>
      <c r="D12" s="8"/>
      <c r="E12" s="8"/>
      <c r="F12" s="8"/>
      <c r="G12" s="8"/>
      <c r="H12" s="2" t="str">
        <f aca="false">IF($A12="","",IF(AND($F12="Systemic candidate",N($E12)&lt;Settings!$B$4),"INSUFFICIENT FOR SYSTEMIC","OK"))</f>
        <v/>
      </c>
    </row>
    <row r="13" customFormat="false" ht="15" hidden="false" customHeight="false" outlineLevel="0" collapsed="false">
      <c r="A13" s="8"/>
      <c r="B13" s="8"/>
      <c r="C13" s="8"/>
      <c r="D13" s="8"/>
      <c r="E13" s="8"/>
      <c r="F13" s="8"/>
      <c r="G13" s="8"/>
      <c r="H13" s="2" t="str">
        <f aca="false">IF($A13="","",IF(AND($F13="Systemic candidate",N($E13)&lt;Settings!$B$4),"INSUFFICIENT FOR SYSTEMIC","OK"))</f>
        <v/>
      </c>
    </row>
    <row r="14" customFormat="false" ht="15" hidden="false" customHeight="false" outlineLevel="0" collapsed="false">
      <c r="A14" s="8"/>
      <c r="B14" s="8"/>
      <c r="C14" s="8"/>
      <c r="D14" s="8"/>
      <c r="E14" s="8"/>
      <c r="F14" s="8"/>
      <c r="G14" s="8"/>
      <c r="H14" s="2" t="str">
        <f aca="false">IF($A14="","",IF(AND($F14="Systemic candidate",N($E14)&lt;Settings!$B$4),"INSUFFICIENT FOR SYSTEMIC","OK"))</f>
        <v/>
      </c>
    </row>
    <row r="15" customFormat="false" ht="15" hidden="false" customHeight="false" outlineLevel="0" collapsed="false">
      <c r="A15" s="8"/>
      <c r="B15" s="8"/>
      <c r="C15" s="8"/>
      <c r="D15" s="8"/>
      <c r="E15" s="8"/>
      <c r="F15" s="8"/>
      <c r="G15" s="8"/>
      <c r="H15" s="2" t="str">
        <f aca="false">IF($A15="","",IF(AND($F15="Systemic candidate",N($E15)&lt;Settings!$B$4),"INSUFFICIENT FOR SYSTEMIC","OK"))</f>
        <v/>
      </c>
    </row>
    <row r="16" customFormat="false" ht="15" hidden="false" customHeight="false" outlineLevel="0" collapsed="false">
      <c r="A16" s="8"/>
      <c r="B16" s="8"/>
      <c r="C16" s="8"/>
      <c r="D16" s="8"/>
      <c r="E16" s="8"/>
      <c r="F16" s="8"/>
      <c r="G16" s="8"/>
      <c r="H16" s="2" t="str">
        <f aca="false">IF($A16="","",IF(AND($F16="Systemic candidate",N($E16)&lt;Settings!$B$4),"INSUFFICIENT FOR SYSTEMIC","OK"))</f>
        <v/>
      </c>
    </row>
    <row r="17" customFormat="false" ht="15" hidden="false" customHeight="false" outlineLevel="0" collapsed="false">
      <c r="A17" s="8"/>
      <c r="B17" s="8"/>
      <c r="C17" s="8"/>
      <c r="D17" s="8"/>
      <c r="E17" s="8"/>
      <c r="F17" s="8"/>
      <c r="G17" s="8"/>
      <c r="H17" s="2" t="str">
        <f aca="false">IF($A17="","",IF(AND($F17="Systemic candidate",N($E17)&lt;Settings!$B$4),"INSUFFICIENT FOR SYSTEMIC","OK"))</f>
        <v/>
      </c>
    </row>
    <row r="18" customFormat="false" ht="15" hidden="false" customHeight="false" outlineLevel="0" collapsed="false">
      <c r="A18" s="8"/>
      <c r="B18" s="8"/>
      <c r="C18" s="8"/>
      <c r="D18" s="8"/>
      <c r="E18" s="8"/>
      <c r="F18" s="8"/>
      <c r="G18" s="8"/>
      <c r="H18" s="2" t="str">
        <f aca="false">IF($A18="","",IF(AND($F18="Systemic candidate",N($E18)&lt;Settings!$B$4),"INSUFFICIENT FOR SYSTEMIC","OK"))</f>
        <v/>
      </c>
    </row>
    <row r="19" customFormat="false" ht="15" hidden="false" customHeight="false" outlineLevel="0" collapsed="false">
      <c r="A19" s="8"/>
      <c r="B19" s="8"/>
      <c r="C19" s="8"/>
      <c r="D19" s="8"/>
      <c r="E19" s="8"/>
      <c r="F19" s="8"/>
      <c r="G19" s="8"/>
      <c r="H19" s="2" t="str">
        <f aca="false">IF($A19="","",IF(AND($F19="Systemic candidate",N($E19)&lt;Settings!$B$4),"INSUFFICIENT FOR SYSTEMIC","OK"))</f>
        <v/>
      </c>
    </row>
    <row r="20" customFormat="false" ht="15" hidden="false" customHeight="false" outlineLevel="0" collapsed="false">
      <c r="A20" s="8"/>
      <c r="B20" s="8"/>
      <c r="C20" s="8"/>
      <c r="D20" s="8"/>
      <c r="E20" s="8"/>
      <c r="F20" s="8"/>
      <c r="G20" s="8"/>
      <c r="H20" s="2" t="str">
        <f aca="false">IF($A20="","",IF(AND($F20="Systemic candidate",N($E20)&lt;Settings!$B$4),"INSUFFICIENT FOR SYSTEMIC","OK"))</f>
        <v/>
      </c>
    </row>
    <row r="21" customFormat="false" ht="15" hidden="false" customHeight="false" outlineLevel="0" collapsed="false">
      <c r="A21" s="8"/>
      <c r="B21" s="8"/>
      <c r="C21" s="8"/>
      <c r="D21" s="8"/>
      <c r="E21" s="8"/>
      <c r="F21" s="8"/>
      <c r="G21" s="8"/>
      <c r="H21" s="2" t="str">
        <f aca="false">IF($A21="","",IF(AND($F21="Systemic candidate",N($E21)&lt;Settings!$B$4),"INSUFFICIENT FOR SYSTEMIC","OK"))</f>
        <v/>
      </c>
    </row>
    <row r="22" customFormat="false" ht="15" hidden="false" customHeight="false" outlineLevel="0" collapsed="false">
      <c r="A22" s="8"/>
      <c r="B22" s="8"/>
      <c r="C22" s="8"/>
      <c r="D22" s="8"/>
      <c r="E22" s="8"/>
      <c r="F22" s="8"/>
      <c r="G22" s="8"/>
      <c r="H22" s="2" t="str">
        <f aca="false">IF($A22="","",IF(AND($F22="Systemic candidate",N($E22)&lt;Settings!$B$4),"INSUFFICIENT FOR SYSTEMIC","OK"))</f>
        <v/>
      </c>
    </row>
    <row r="23" customFormat="false" ht="15" hidden="false" customHeight="false" outlineLevel="0" collapsed="false">
      <c r="A23" s="8"/>
      <c r="B23" s="8"/>
      <c r="C23" s="8"/>
      <c r="D23" s="8"/>
      <c r="E23" s="8"/>
      <c r="F23" s="8"/>
      <c r="G23" s="8"/>
      <c r="H23" s="2" t="str">
        <f aca="false">IF($A23="","",IF(AND($F23="Systemic candidate",N($E23)&lt;Settings!$B$4),"INSUFFICIENT FOR SYSTEMIC","OK"))</f>
        <v/>
      </c>
    </row>
    <row r="24" customFormat="false" ht="15" hidden="false" customHeight="false" outlineLevel="0" collapsed="false">
      <c r="A24" s="8"/>
      <c r="B24" s="8"/>
      <c r="C24" s="8"/>
      <c r="D24" s="8"/>
      <c r="E24" s="8"/>
      <c r="F24" s="8"/>
      <c r="G24" s="8"/>
      <c r="H24" s="2" t="str">
        <f aca="false">IF($A24="","",IF(AND($F24="Systemic candidate",N($E24)&lt;Settings!$B$4),"INSUFFICIENT FOR SYSTEMIC","OK"))</f>
        <v/>
      </c>
    </row>
    <row r="25" customFormat="false" ht="15" hidden="false" customHeight="false" outlineLevel="0" collapsed="false">
      <c r="A25" s="8"/>
      <c r="B25" s="8"/>
      <c r="C25" s="8"/>
      <c r="D25" s="8"/>
      <c r="E25" s="8"/>
      <c r="F25" s="8"/>
      <c r="G25" s="8"/>
      <c r="H25" s="2" t="str">
        <f aca="false">IF($A25="","",IF(AND($F25="Systemic candidate",N($E25)&lt;Settings!$B$4),"INSUFFICIENT FOR SYSTEMIC","OK"))</f>
        <v/>
      </c>
    </row>
    <row r="26" customFormat="false" ht="15" hidden="false" customHeight="false" outlineLevel="0" collapsed="false">
      <c r="A26" s="8"/>
      <c r="B26" s="8"/>
      <c r="C26" s="8"/>
      <c r="D26" s="8"/>
      <c r="E26" s="8"/>
      <c r="F26" s="8"/>
      <c r="G26" s="8"/>
      <c r="H26" s="2" t="str">
        <f aca="false">IF($A26="","",IF(AND($F26="Systemic candidate",N($E26)&lt;Settings!$B$4),"INSUFFICIENT FOR SYSTEMIC","OK"))</f>
        <v/>
      </c>
    </row>
    <row r="27" customFormat="false" ht="15" hidden="false" customHeight="false" outlineLevel="0" collapsed="false">
      <c r="A27" s="8"/>
      <c r="B27" s="8"/>
      <c r="C27" s="8"/>
      <c r="D27" s="8"/>
      <c r="E27" s="8"/>
      <c r="F27" s="8"/>
      <c r="G27" s="8"/>
      <c r="H27" s="2" t="str">
        <f aca="false">IF($A27="","",IF(AND($F27="Systemic candidate",N($E27)&lt;Settings!$B$4),"INSUFFICIENT FOR SYSTEMIC","OK"))</f>
        <v/>
      </c>
    </row>
    <row r="28" customFormat="false" ht="15" hidden="false" customHeight="false" outlineLevel="0" collapsed="false">
      <c r="A28" s="8"/>
      <c r="B28" s="8"/>
      <c r="C28" s="8"/>
      <c r="D28" s="8"/>
      <c r="E28" s="8"/>
      <c r="F28" s="8"/>
      <c r="G28" s="8"/>
      <c r="H28" s="2" t="str">
        <f aca="false">IF($A28="","",IF(AND($F28="Systemic candidate",N($E28)&lt;Settings!$B$4),"INSUFFICIENT FOR SYSTEMIC","OK"))</f>
        <v/>
      </c>
    </row>
    <row r="29" customFormat="false" ht="15" hidden="false" customHeight="false" outlineLevel="0" collapsed="false">
      <c r="A29" s="8"/>
      <c r="B29" s="8"/>
      <c r="C29" s="8"/>
      <c r="D29" s="8"/>
      <c r="E29" s="8"/>
      <c r="F29" s="8"/>
      <c r="G29" s="8"/>
      <c r="H29" s="2" t="str">
        <f aca="false">IF($A29="","",IF(AND($F29="Systemic candidate",N($E29)&lt;Settings!$B$4),"INSUFFICIENT FOR SYSTEMIC","OK"))</f>
        <v/>
      </c>
    </row>
    <row r="30" customFormat="false" ht="15" hidden="false" customHeight="false" outlineLevel="0" collapsed="false">
      <c r="A30" s="8"/>
      <c r="B30" s="8"/>
      <c r="C30" s="8"/>
      <c r="D30" s="8"/>
      <c r="E30" s="8"/>
      <c r="F30" s="8"/>
      <c r="G30" s="8"/>
      <c r="H30" s="2" t="str">
        <f aca="false">IF($A30="","",IF(AND($F30="Systemic candidate",N($E30)&lt;Settings!$B$4),"INSUFFICIENT FOR SYSTEMIC","OK"))</f>
        <v/>
      </c>
    </row>
    <row r="31" customFormat="false" ht="15" hidden="false" customHeight="false" outlineLevel="0" collapsed="false">
      <c r="A31" s="8"/>
      <c r="B31" s="8"/>
      <c r="C31" s="8"/>
      <c r="D31" s="8"/>
      <c r="E31" s="8"/>
      <c r="F31" s="8"/>
      <c r="G31" s="8"/>
      <c r="H31" s="2" t="str">
        <f aca="false">IF($A31="","",IF(AND($F31="Systemic candidate",N($E31)&lt;Settings!$B$4),"INSUFFICIENT FOR SYSTEMIC","OK"))</f>
        <v/>
      </c>
    </row>
    <row r="32" customFormat="false" ht="15" hidden="false" customHeight="false" outlineLevel="0" collapsed="false">
      <c r="A32" s="8"/>
      <c r="B32" s="8"/>
      <c r="C32" s="8"/>
      <c r="D32" s="8"/>
      <c r="E32" s="8"/>
      <c r="F32" s="8"/>
      <c r="G32" s="8"/>
      <c r="H32" s="2" t="str">
        <f aca="false">IF($A32="","",IF(AND($F32="Systemic candidate",N($E32)&lt;Settings!$B$4),"INSUFFICIENT FOR SYSTEMIC","OK"))</f>
        <v/>
      </c>
    </row>
    <row r="33" customFormat="false" ht="15" hidden="false" customHeight="false" outlineLevel="0" collapsed="false">
      <c r="A33" s="8"/>
      <c r="B33" s="8"/>
      <c r="C33" s="8"/>
      <c r="D33" s="8"/>
      <c r="E33" s="8"/>
      <c r="F33" s="8"/>
      <c r="G33" s="8"/>
      <c r="H33" s="2" t="str">
        <f aca="false">IF($A33="","",IF(AND($F33="Systemic candidate",N($E33)&lt;Settings!$B$4),"INSUFFICIENT FOR SYSTEMIC","OK"))</f>
        <v/>
      </c>
    </row>
    <row r="34" customFormat="false" ht="15" hidden="false" customHeight="false" outlineLevel="0" collapsed="false">
      <c r="A34" s="8"/>
      <c r="B34" s="8"/>
      <c r="C34" s="8"/>
      <c r="D34" s="8"/>
      <c r="E34" s="8"/>
      <c r="F34" s="8"/>
      <c r="G34" s="8"/>
      <c r="H34" s="2" t="str">
        <f aca="false">IF($A34="","",IF(AND($F34="Systemic candidate",N($E34)&lt;Settings!$B$4),"INSUFFICIENT FOR SYSTEMIC","OK"))</f>
        <v/>
      </c>
    </row>
    <row r="35" customFormat="false" ht="15" hidden="false" customHeight="false" outlineLevel="0" collapsed="false">
      <c r="A35" s="8"/>
      <c r="B35" s="8"/>
      <c r="C35" s="8"/>
      <c r="D35" s="8"/>
      <c r="E35" s="8"/>
      <c r="F35" s="8"/>
      <c r="G35" s="8"/>
      <c r="H35" s="2" t="str">
        <f aca="false">IF($A35="","",IF(AND($F35="Systemic candidate",N($E35)&lt;Settings!$B$4),"INSUFFICIENT FOR SYSTEMIC","OK"))</f>
        <v/>
      </c>
    </row>
    <row r="36" customFormat="false" ht="15" hidden="false" customHeight="false" outlineLevel="0" collapsed="false">
      <c r="A36" s="8"/>
      <c r="B36" s="8"/>
      <c r="C36" s="8"/>
      <c r="D36" s="8"/>
      <c r="E36" s="8"/>
      <c r="F36" s="8"/>
      <c r="G36" s="8"/>
      <c r="H36" s="2" t="str">
        <f aca="false">IF($A36="","",IF(AND($F36="Systemic candidate",N($E36)&lt;Settings!$B$4),"INSUFFICIENT FOR SYSTEMIC","OK"))</f>
        <v/>
      </c>
    </row>
    <row r="37" customFormat="false" ht="15" hidden="false" customHeight="false" outlineLevel="0" collapsed="false">
      <c r="A37" s="8"/>
      <c r="B37" s="8"/>
      <c r="C37" s="8"/>
      <c r="D37" s="8"/>
      <c r="E37" s="8"/>
      <c r="F37" s="8"/>
      <c r="G37" s="8"/>
      <c r="H37" s="2" t="str">
        <f aca="false">IF($A37="","",IF(AND($F37="Systemic candidate",N($E37)&lt;Settings!$B$4),"INSUFFICIENT FOR SYSTEMIC","OK"))</f>
        <v/>
      </c>
    </row>
    <row r="38" customFormat="false" ht="15" hidden="false" customHeight="false" outlineLevel="0" collapsed="false">
      <c r="A38" s="8"/>
      <c r="B38" s="8"/>
      <c r="C38" s="8"/>
      <c r="D38" s="8"/>
      <c r="E38" s="8"/>
      <c r="F38" s="8"/>
      <c r="G38" s="8"/>
      <c r="H38" s="2" t="str">
        <f aca="false">IF($A38="","",IF(AND($F38="Systemic candidate",N($E38)&lt;Settings!$B$4),"INSUFFICIENT FOR SYSTEMIC","OK"))</f>
        <v/>
      </c>
    </row>
    <row r="39" customFormat="false" ht="15" hidden="false" customHeight="false" outlineLevel="0" collapsed="false">
      <c r="A39" s="8"/>
      <c r="B39" s="8"/>
      <c r="C39" s="8"/>
      <c r="D39" s="8"/>
      <c r="E39" s="8"/>
      <c r="F39" s="8"/>
      <c r="G39" s="8"/>
      <c r="H39" s="2" t="str">
        <f aca="false">IF($A39="","",IF(AND($F39="Systemic candidate",N($E39)&lt;Settings!$B$4),"INSUFFICIENT FOR SYSTEMIC","OK"))</f>
        <v/>
      </c>
    </row>
    <row r="40" customFormat="false" ht="15" hidden="false" customHeight="false" outlineLevel="0" collapsed="false">
      <c r="A40" s="8"/>
      <c r="B40" s="8"/>
      <c r="C40" s="8"/>
      <c r="D40" s="8"/>
      <c r="E40" s="8"/>
      <c r="F40" s="8"/>
      <c r="G40" s="8"/>
      <c r="H40" s="2" t="str">
        <f aca="false">IF($A40="","",IF(AND($F40="Systemic candidate",N($E40)&lt;Settings!$B$4),"INSUFFICIENT FOR SYSTEMIC","OK"))</f>
        <v/>
      </c>
    </row>
    <row r="41" customFormat="false" ht="15" hidden="false" customHeight="false" outlineLevel="0" collapsed="false">
      <c r="A41" s="8"/>
      <c r="B41" s="8"/>
      <c r="C41" s="8"/>
      <c r="D41" s="8"/>
      <c r="E41" s="8"/>
      <c r="F41" s="8"/>
      <c r="G41" s="8"/>
      <c r="H41" s="2" t="str">
        <f aca="false">IF($A41="","",IF(AND($F41="Systemic candidate",N($E41)&lt;Settings!$B$4),"INSUFFICIENT FOR SYSTEMIC","OK"))</f>
        <v/>
      </c>
    </row>
    <row r="42" customFormat="false" ht="15" hidden="false" customHeight="false" outlineLevel="0" collapsed="false">
      <c r="A42" s="8"/>
      <c r="B42" s="8"/>
      <c r="C42" s="8"/>
      <c r="D42" s="8"/>
      <c r="E42" s="8"/>
      <c r="F42" s="8"/>
      <c r="G42" s="8"/>
      <c r="H42" s="2" t="str">
        <f aca="false">IF($A42="","",IF(AND($F42="Systemic candidate",N($E42)&lt;Settings!$B$4),"INSUFFICIENT FOR SYSTEMIC","OK"))</f>
        <v/>
      </c>
    </row>
    <row r="43" customFormat="false" ht="15" hidden="false" customHeight="false" outlineLevel="0" collapsed="false">
      <c r="A43" s="8"/>
      <c r="B43" s="8"/>
      <c r="C43" s="8"/>
      <c r="D43" s="8"/>
      <c r="E43" s="8"/>
      <c r="F43" s="8"/>
      <c r="G43" s="8"/>
      <c r="H43" s="2" t="str">
        <f aca="false">IF($A43="","",IF(AND($F43="Systemic candidate",N($E43)&lt;Settings!$B$4),"INSUFFICIENT FOR SYSTEMIC","OK"))</f>
        <v/>
      </c>
    </row>
    <row r="44" customFormat="false" ht="15" hidden="false" customHeight="false" outlineLevel="0" collapsed="false">
      <c r="A44" s="8"/>
      <c r="B44" s="8"/>
      <c r="C44" s="8"/>
      <c r="D44" s="8"/>
      <c r="E44" s="8"/>
      <c r="F44" s="8"/>
      <c r="G44" s="8"/>
      <c r="H44" s="2" t="str">
        <f aca="false">IF($A44="","",IF(AND($F44="Systemic candidate",N($E44)&lt;Settings!$B$4),"INSUFFICIENT FOR SYSTEMIC","OK"))</f>
        <v/>
      </c>
    </row>
    <row r="45" customFormat="false" ht="15" hidden="false" customHeight="false" outlineLevel="0" collapsed="false">
      <c r="A45" s="8"/>
      <c r="B45" s="8"/>
      <c r="C45" s="8"/>
      <c r="D45" s="8"/>
      <c r="E45" s="8"/>
      <c r="F45" s="8"/>
      <c r="G45" s="8"/>
      <c r="H45" s="2" t="str">
        <f aca="false">IF($A45="","",IF(AND($F45="Systemic candidate",N($E45)&lt;Settings!$B$4),"INSUFFICIENT FOR SYSTEMIC","OK"))</f>
        <v/>
      </c>
    </row>
    <row r="46" customFormat="false" ht="15" hidden="false" customHeight="false" outlineLevel="0" collapsed="false">
      <c r="A46" s="8"/>
      <c r="B46" s="8"/>
      <c r="C46" s="8"/>
      <c r="D46" s="8"/>
      <c r="E46" s="8"/>
      <c r="F46" s="8"/>
      <c r="G46" s="8"/>
      <c r="H46" s="2" t="str">
        <f aca="false">IF($A46="","",IF(AND($F46="Systemic candidate",N($E46)&lt;Settings!$B$4),"INSUFFICIENT FOR SYSTEMIC","OK"))</f>
        <v/>
      </c>
    </row>
    <row r="47" customFormat="false" ht="15" hidden="false" customHeight="false" outlineLevel="0" collapsed="false">
      <c r="A47" s="8"/>
      <c r="B47" s="8"/>
      <c r="C47" s="8"/>
      <c r="D47" s="8"/>
      <c r="E47" s="8"/>
      <c r="F47" s="8"/>
      <c r="G47" s="8"/>
      <c r="H47" s="2" t="str">
        <f aca="false">IF($A47="","",IF(AND($F47="Systemic candidate",N($E47)&lt;Settings!$B$4),"INSUFFICIENT FOR SYSTEMIC","OK"))</f>
        <v/>
      </c>
    </row>
    <row r="48" customFormat="false" ht="15" hidden="false" customHeight="false" outlineLevel="0" collapsed="false">
      <c r="A48" s="8"/>
      <c r="B48" s="8"/>
      <c r="C48" s="8"/>
      <c r="D48" s="8"/>
      <c r="E48" s="8"/>
      <c r="F48" s="8"/>
      <c r="G48" s="8"/>
      <c r="H48" s="2" t="str">
        <f aca="false">IF($A48="","",IF(AND($F48="Systemic candidate",N($E48)&lt;Settings!$B$4),"INSUFFICIENT FOR SYSTEMIC","OK"))</f>
        <v/>
      </c>
    </row>
    <row r="49" customFormat="false" ht="15" hidden="false" customHeight="false" outlineLevel="0" collapsed="false">
      <c r="A49" s="8"/>
      <c r="B49" s="8"/>
      <c r="C49" s="8"/>
      <c r="D49" s="8"/>
      <c r="E49" s="8"/>
      <c r="F49" s="8"/>
      <c r="G49" s="8"/>
      <c r="H49" s="2" t="str">
        <f aca="false">IF($A49="","",IF(AND($F49="Systemic candidate",N($E49)&lt;Settings!$B$4),"INSUFFICIENT FOR SYSTEMIC","OK"))</f>
        <v/>
      </c>
    </row>
    <row r="50" customFormat="false" ht="15" hidden="false" customHeight="false" outlineLevel="0" collapsed="false">
      <c r="A50" s="8"/>
      <c r="B50" s="8"/>
      <c r="C50" s="8"/>
      <c r="D50" s="8"/>
      <c r="E50" s="8"/>
      <c r="F50" s="8"/>
      <c r="G50" s="8"/>
      <c r="H50" s="2" t="str">
        <f aca="false">IF($A50="","",IF(AND($F50="Systemic candidate",N($E50)&lt;Settings!$B$4),"INSUFFICIENT FOR SYSTEMIC","OK"))</f>
        <v/>
      </c>
    </row>
    <row r="51" customFormat="false" ht="15" hidden="false" customHeight="false" outlineLevel="0" collapsed="false">
      <c r="A51" s="8"/>
      <c r="B51" s="8"/>
      <c r="C51" s="8"/>
      <c r="D51" s="8"/>
      <c r="E51" s="8"/>
      <c r="F51" s="8"/>
      <c r="G51" s="8"/>
      <c r="H51" s="2" t="str">
        <f aca="false">IF($A51="","",IF(AND($F51="Systemic candidate",N($E51)&lt;Settings!$B$4),"INSUFFICIENT FOR SYSTEMIC","OK"))</f>
        <v/>
      </c>
    </row>
    <row r="52" customFormat="false" ht="15" hidden="false" customHeight="false" outlineLevel="0" collapsed="false">
      <c r="A52" s="8"/>
      <c r="B52" s="8"/>
      <c r="C52" s="8"/>
      <c r="D52" s="8"/>
      <c r="E52" s="8"/>
      <c r="F52" s="8"/>
      <c r="G52" s="8"/>
      <c r="H52" s="2" t="str">
        <f aca="false">IF($A52="","",IF(AND($F52="Systemic candidate",N($E52)&lt;Settings!$B$4),"INSUFFICIENT FOR SYSTEMIC","OK"))</f>
        <v/>
      </c>
    </row>
    <row r="53" customFormat="false" ht="15" hidden="false" customHeight="false" outlineLevel="0" collapsed="false">
      <c r="A53" s="8"/>
      <c r="B53" s="8"/>
      <c r="C53" s="8"/>
      <c r="D53" s="8"/>
      <c r="E53" s="8"/>
      <c r="F53" s="8"/>
      <c r="G53" s="8"/>
      <c r="H53" s="2" t="str">
        <f aca="false">IF($A53="","",IF(AND($F53="Systemic candidate",N($E53)&lt;Settings!$B$4),"INSUFFICIENT FOR SYSTEMIC","OK"))</f>
        <v/>
      </c>
    </row>
    <row r="54" customFormat="false" ht="15" hidden="false" customHeight="false" outlineLevel="0" collapsed="false">
      <c r="A54" s="8"/>
      <c r="B54" s="8"/>
      <c r="C54" s="8"/>
      <c r="D54" s="8"/>
      <c r="E54" s="8"/>
      <c r="F54" s="8"/>
      <c r="G54" s="8"/>
      <c r="H54" s="2" t="str">
        <f aca="false">IF($A54="","",IF(AND($F54="Systemic candidate",N($E54)&lt;Settings!$B$4),"INSUFFICIENT FOR SYSTEMIC","OK"))</f>
        <v/>
      </c>
    </row>
    <row r="55" customFormat="false" ht="15" hidden="false" customHeight="false" outlineLevel="0" collapsed="false">
      <c r="A55" s="8"/>
      <c r="B55" s="8"/>
      <c r="C55" s="8"/>
      <c r="D55" s="8"/>
      <c r="E55" s="8"/>
      <c r="F55" s="8"/>
      <c r="G55" s="8"/>
      <c r="H55" s="2" t="str">
        <f aca="false">IF($A55="","",IF(AND($F55="Systemic candidate",N($E55)&lt;Settings!$B$4),"INSUFFICIENT FOR SYSTEMIC","OK"))</f>
        <v/>
      </c>
    </row>
    <row r="56" customFormat="false" ht="15" hidden="false" customHeight="false" outlineLevel="0" collapsed="false">
      <c r="A56" s="8"/>
      <c r="B56" s="8"/>
      <c r="C56" s="8"/>
      <c r="D56" s="8"/>
      <c r="E56" s="8"/>
      <c r="F56" s="8"/>
      <c r="G56" s="8"/>
      <c r="H56" s="2" t="str">
        <f aca="false">IF($A56="","",IF(AND($F56="Systemic candidate",N($E56)&lt;Settings!$B$4),"INSUFFICIENT FOR SYSTEMIC","OK"))</f>
        <v/>
      </c>
    </row>
    <row r="57" customFormat="false" ht="15" hidden="false" customHeight="false" outlineLevel="0" collapsed="false">
      <c r="A57" s="8"/>
      <c r="B57" s="8"/>
      <c r="C57" s="8"/>
      <c r="D57" s="8"/>
      <c r="E57" s="8"/>
      <c r="F57" s="8"/>
      <c r="G57" s="8"/>
      <c r="H57" s="2" t="str">
        <f aca="false">IF($A57="","",IF(AND($F57="Systemic candidate",N($E57)&lt;Settings!$B$4),"INSUFFICIENT FOR SYSTEMIC","OK"))</f>
        <v/>
      </c>
    </row>
    <row r="58" customFormat="false" ht="15" hidden="false" customHeight="false" outlineLevel="0" collapsed="false">
      <c r="A58" s="8"/>
      <c r="B58" s="8"/>
      <c r="C58" s="8"/>
      <c r="D58" s="8"/>
      <c r="E58" s="8"/>
      <c r="F58" s="8"/>
      <c r="G58" s="8"/>
      <c r="H58" s="2" t="str">
        <f aca="false">IF($A58="","",IF(AND($F58="Systemic candidate",N($E58)&lt;Settings!$B$4),"INSUFFICIENT FOR SYSTEMIC","OK"))</f>
        <v/>
      </c>
    </row>
    <row r="59" customFormat="false" ht="15" hidden="false" customHeight="false" outlineLevel="0" collapsed="false">
      <c r="A59" s="8"/>
      <c r="B59" s="8"/>
      <c r="C59" s="8"/>
      <c r="D59" s="8"/>
      <c r="E59" s="8"/>
      <c r="F59" s="8"/>
      <c r="G59" s="8"/>
      <c r="H59" s="2" t="str">
        <f aca="false">IF($A59="","",IF(AND($F59="Systemic candidate",N($E59)&lt;Settings!$B$4),"INSUFFICIENT FOR SYSTEMIC","OK"))</f>
        <v/>
      </c>
    </row>
    <row r="60" customFormat="false" ht="15" hidden="false" customHeight="false" outlineLevel="0" collapsed="false">
      <c r="A60" s="8"/>
      <c r="B60" s="8"/>
      <c r="C60" s="8"/>
      <c r="D60" s="8"/>
      <c r="E60" s="8"/>
      <c r="F60" s="8"/>
      <c r="G60" s="8"/>
      <c r="H60" s="2" t="str">
        <f aca="false">IF($A60="","",IF(AND($F60="Systemic candidate",N($E60)&lt;Settings!$B$4),"INSUFFICIENT FOR SYSTEMIC","OK"))</f>
        <v/>
      </c>
    </row>
    <row r="61" customFormat="false" ht="15" hidden="false" customHeight="false" outlineLevel="0" collapsed="false">
      <c r="A61" s="8"/>
      <c r="B61" s="8"/>
      <c r="C61" s="8"/>
      <c r="D61" s="8"/>
      <c r="E61" s="8"/>
      <c r="F61" s="8"/>
      <c r="G61" s="8"/>
      <c r="H61" s="2" t="str">
        <f aca="false">IF($A61="","",IF(AND($F61="Systemic candidate",N($E61)&lt;Settings!$B$4),"INSUFFICIENT FOR SYSTEMIC","OK"))</f>
        <v/>
      </c>
    </row>
    <row r="62" customFormat="false" ht="15" hidden="false" customHeight="false" outlineLevel="0" collapsed="false">
      <c r="A62" s="8"/>
      <c r="B62" s="8"/>
      <c r="C62" s="8"/>
      <c r="D62" s="8"/>
      <c r="E62" s="8"/>
      <c r="F62" s="8"/>
      <c r="G62" s="8"/>
      <c r="H62" s="2" t="str">
        <f aca="false">IF($A62="","",IF(AND($F62="Systemic candidate",N($E62)&lt;Settings!$B$4),"INSUFFICIENT FOR SYSTEMIC","OK"))</f>
        <v/>
      </c>
    </row>
    <row r="63" customFormat="false" ht="15" hidden="false" customHeight="false" outlineLevel="0" collapsed="false">
      <c r="A63" s="8"/>
      <c r="B63" s="8"/>
      <c r="C63" s="8"/>
      <c r="D63" s="8"/>
      <c r="E63" s="8"/>
      <c r="F63" s="8"/>
      <c r="G63" s="8"/>
      <c r="H63" s="2" t="str">
        <f aca="false">IF($A63="","",IF(AND($F63="Systemic candidate",N($E63)&lt;Settings!$B$4),"INSUFFICIENT FOR SYSTEMIC","OK"))</f>
        <v/>
      </c>
    </row>
    <row r="64" customFormat="false" ht="15" hidden="false" customHeight="false" outlineLevel="0" collapsed="false">
      <c r="A64" s="8"/>
      <c r="B64" s="8"/>
      <c r="C64" s="8"/>
      <c r="D64" s="8"/>
      <c r="E64" s="8"/>
      <c r="F64" s="8"/>
      <c r="G64" s="8"/>
      <c r="H64" s="2" t="str">
        <f aca="false">IF($A64="","",IF(AND($F64="Systemic candidate",N($E64)&lt;Settings!$B$4),"INSUFFICIENT FOR SYSTEMIC","OK"))</f>
        <v/>
      </c>
    </row>
    <row r="65" customFormat="false" ht="15" hidden="false" customHeight="false" outlineLevel="0" collapsed="false">
      <c r="A65" s="8"/>
      <c r="B65" s="8"/>
      <c r="C65" s="8"/>
      <c r="D65" s="8"/>
      <c r="E65" s="8"/>
      <c r="F65" s="8"/>
      <c r="G65" s="8"/>
      <c r="H65" s="2" t="str">
        <f aca="false">IF($A65="","",IF(AND($F65="Systemic candidate",N($E65)&lt;Settings!$B$4),"INSUFFICIENT FOR SYSTEMIC","OK"))</f>
        <v/>
      </c>
    </row>
    <row r="66" customFormat="false" ht="15" hidden="false" customHeight="false" outlineLevel="0" collapsed="false">
      <c r="A66" s="8"/>
      <c r="B66" s="8"/>
      <c r="C66" s="8"/>
      <c r="D66" s="8"/>
      <c r="E66" s="8"/>
      <c r="F66" s="8"/>
      <c r="G66" s="8"/>
      <c r="H66" s="2" t="str">
        <f aca="false">IF($A66="","",IF(AND($F66="Systemic candidate",N($E66)&lt;Settings!$B$4),"INSUFFICIENT FOR SYSTEMIC","OK"))</f>
        <v/>
      </c>
    </row>
    <row r="67" customFormat="false" ht="15" hidden="false" customHeight="false" outlineLevel="0" collapsed="false">
      <c r="A67" s="8"/>
      <c r="B67" s="8"/>
      <c r="C67" s="8"/>
      <c r="D67" s="8"/>
      <c r="E67" s="8"/>
      <c r="F67" s="8"/>
      <c r="G67" s="8"/>
      <c r="H67" s="2" t="str">
        <f aca="false">IF($A67="","",IF(AND($F67="Systemic candidate",N($E67)&lt;Settings!$B$4),"INSUFFICIENT FOR SYSTEMIC","OK"))</f>
        <v/>
      </c>
    </row>
    <row r="68" customFormat="false" ht="15" hidden="false" customHeight="false" outlineLevel="0" collapsed="false">
      <c r="A68" s="8"/>
      <c r="B68" s="8"/>
      <c r="C68" s="8"/>
      <c r="D68" s="8"/>
      <c r="E68" s="8"/>
      <c r="F68" s="8"/>
      <c r="G68" s="8"/>
      <c r="H68" s="2" t="str">
        <f aca="false">IF($A68="","",IF(AND($F68="Systemic candidate",N($E68)&lt;Settings!$B$4),"INSUFFICIENT FOR SYSTEMIC","OK"))</f>
        <v/>
      </c>
    </row>
    <row r="69" customFormat="false" ht="15" hidden="false" customHeight="false" outlineLevel="0" collapsed="false">
      <c r="A69" s="8"/>
      <c r="B69" s="8"/>
      <c r="C69" s="8"/>
      <c r="D69" s="8"/>
      <c r="E69" s="8"/>
      <c r="F69" s="8"/>
      <c r="G69" s="8"/>
      <c r="H69" s="2" t="str">
        <f aca="false">IF($A69="","",IF(AND($F69="Systemic candidate",N($E69)&lt;Settings!$B$4),"INSUFFICIENT FOR SYSTEMIC","OK"))</f>
        <v/>
      </c>
    </row>
    <row r="70" customFormat="false" ht="15" hidden="false" customHeight="false" outlineLevel="0" collapsed="false">
      <c r="A70" s="8"/>
      <c r="B70" s="8"/>
      <c r="C70" s="8"/>
      <c r="D70" s="8"/>
      <c r="E70" s="8"/>
      <c r="F70" s="8"/>
      <c r="G70" s="8"/>
      <c r="H70" s="2" t="str">
        <f aca="false">IF($A70="","",IF(AND($F70="Systemic candidate",N($E70)&lt;Settings!$B$4),"INSUFFICIENT FOR SYSTEMIC","OK"))</f>
        <v/>
      </c>
    </row>
    <row r="71" customFormat="false" ht="15" hidden="false" customHeight="false" outlineLevel="0" collapsed="false">
      <c r="A71" s="8"/>
      <c r="B71" s="8"/>
      <c r="C71" s="8"/>
      <c r="D71" s="8"/>
      <c r="E71" s="8"/>
      <c r="F71" s="8"/>
      <c r="G71" s="8"/>
      <c r="H71" s="2" t="str">
        <f aca="false">IF($A71="","",IF(AND($F71="Systemic candidate",N($E71)&lt;Settings!$B$4),"INSUFFICIENT FOR SYSTEMIC","OK"))</f>
        <v/>
      </c>
    </row>
    <row r="72" customFormat="false" ht="15" hidden="false" customHeight="false" outlineLevel="0" collapsed="false">
      <c r="A72" s="8"/>
      <c r="B72" s="8"/>
      <c r="C72" s="8"/>
      <c r="D72" s="8"/>
      <c r="E72" s="8"/>
      <c r="F72" s="8"/>
      <c r="G72" s="8"/>
      <c r="H72" s="2" t="str">
        <f aca="false">IF($A72="","",IF(AND($F72="Systemic candidate",N($E72)&lt;Settings!$B$4),"INSUFFICIENT FOR SYSTEMIC","OK"))</f>
        <v/>
      </c>
    </row>
    <row r="73" customFormat="false" ht="15" hidden="false" customHeight="false" outlineLevel="0" collapsed="false">
      <c r="A73" s="8"/>
      <c r="B73" s="8"/>
      <c r="C73" s="8"/>
      <c r="D73" s="8"/>
      <c r="E73" s="8"/>
      <c r="F73" s="8"/>
      <c r="G73" s="8"/>
      <c r="H73" s="2" t="str">
        <f aca="false">IF($A73="","",IF(AND($F73="Systemic candidate",N($E73)&lt;Settings!$B$4),"INSUFFICIENT FOR SYSTEMIC","OK"))</f>
        <v/>
      </c>
    </row>
    <row r="74" customFormat="false" ht="15" hidden="false" customHeight="false" outlineLevel="0" collapsed="false">
      <c r="A74" s="8"/>
      <c r="B74" s="8"/>
      <c r="C74" s="8"/>
      <c r="D74" s="8"/>
      <c r="E74" s="8"/>
      <c r="F74" s="8"/>
      <c r="G74" s="8"/>
      <c r="H74" s="2" t="str">
        <f aca="false">IF($A74="","",IF(AND($F74="Systemic candidate",N($E74)&lt;Settings!$B$4),"INSUFFICIENT FOR SYSTEMIC","OK"))</f>
        <v/>
      </c>
    </row>
    <row r="75" customFormat="false" ht="15" hidden="false" customHeight="false" outlineLevel="0" collapsed="false">
      <c r="A75" s="8"/>
      <c r="B75" s="8"/>
      <c r="C75" s="8"/>
      <c r="D75" s="8"/>
      <c r="E75" s="8"/>
      <c r="F75" s="8"/>
      <c r="G75" s="8"/>
      <c r="H75" s="2" t="str">
        <f aca="false">IF($A75="","",IF(AND($F75="Systemic candidate",N($E75)&lt;Settings!$B$4),"INSUFFICIENT FOR SYSTEMIC","OK"))</f>
        <v/>
      </c>
    </row>
    <row r="76" customFormat="false" ht="15" hidden="false" customHeight="false" outlineLevel="0" collapsed="false">
      <c r="A76" s="8"/>
      <c r="B76" s="8"/>
      <c r="C76" s="8"/>
      <c r="D76" s="8"/>
      <c r="E76" s="8"/>
      <c r="F76" s="8"/>
      <c r="G76" s="8"/>
      <c r="H76" s="2" t="str">
        <f aca="false">IF($A76="","",IF(AND($F76="Systemic candidate",N($E76)&lt;Settings!$B$4),"INSUFFICIENT FOR SYSTEMIC","OK"))</f>
        <v/>
      </c>
    </row>
    <row r="77" customFormat="false" ht="15" hidden="false" customHeight="false" outlineLevel="0" collapsed="false">
      <c r="A77" s="8"/>
      <c r="B77" s="8"/>
      <c r="C77" s="8"/>
      <c r="D77" s="8"/>
      <c r="E77" s="8"/>
      <c r="F77" s="8"/>
      <c r="G77" s="8"/>
      <c r="H77" s="2" t="str">
        <f aca="false">IF($A77="","",IF(AND($F77="Systemic candidate",N($E77)&lt;Settings!$B$4),"INSUFFICIENT FOR SYSTEMIC","OK"))</f>
        <v/>
      </c>
    </row>
    <row r="78" customFormat="false" ht="15" hidden="false" customHeight="false" outlineLevel="0" collapsed="false">
      <c r="A78" s="8"/>
      <c r="B78" s="8"/>
      <c r="C78" s="8"/>
      <c r="D78" s="8"/>
      <c r="E78" s="8"/>
      <c r="F78" s="8"/>
      <c r="G78" s="8"/>
      <c r="H78" s="2" t="str">
        <f aca="false">IF($A78="","",IF(AND($F78="Systemic candidate",N($E78)&lt;Settings!$B$4),"INSUFFICIENT FOR SYSTEMIC","OK"))</f>
        <v/>
      </c>
    </row>
    <row r="79" customFormat="false" ht="15" hidden="false" customHeight="false" outlineLevel="0" collapsed="false">
      <c r="A79" s="8"/>
      <c r="B79" s="8"/>
      <c r="C79" s="8"/>
      <c r="D79" s="8"/>
      <c r="E79" s="8"/>
      <c r="F79" s="8"/>
      <c r="G79" s="8"/>
      <c r="H79" s="2" t="str">
        <f aca="false">IF($A79="","",IF(AND($F79="Systemic candidate",N($E79)&lt;Settings!$B$4),"INSUFFICIENT FOR SYSTEMIC","OK"))</f>
        <v/>
      </c>
    </row>
    <row r="80" customFormat="false" ht="15" hidden="false" customHeight="false" outlineLevel="0" collapsed="false">
      <c r="A80" s="8"/>
      <c r="B80" s="8"/>
      <c r="C80" s="8"/>
      <c r="D80" s="8"/>
      <c r="E80" s="8"/>
      <c r="F80" s="8"/>
      <c r="G80" s="8"/>
      <c r="H80" s="2" t="str">
        <f aca="false">IF($A80="","",IF(AND($F80="Systemic candidate",N($E80)&lt;Settings!$B$4),"INSUFFICIENT FOR SYSTEMIC","OK"))</f>
        <v/>
      </c>
    </row>
    <row r="81" customFormat="false" ht="15" hidden="false" customHeight="false" outlineLevel="0" collapsed="false">
      <c r="A81" s="8"/>
      <c r="B81" s="8"/>
      <c r="C81" s="8"/>
      <c r="D81" s="8"/>
      <c r="E81" s="8"/>
      <c r="F81" s="8"/>
      <c r="G81" s="8"/>
      <c r="H81" s="2" t="str">
        <f aca="false">IF($A81="","",IF(AND($F81="Systemic candidate",N($E81)&lt;Settings!$B$4),"INSUFFICIENT FOR SYSTEMIC","OK"))</f>
        <v/>
      </c>
    </row>
    <row r="82" customFormat="false" ht="15" hidden="false" customHeight="false" outlineLevel="0" collapsed="false">
      <c r="A82" s="8"/>
      <c r="B82" s="8"/>
      <c r="C82" s="8"/>
      <c r="D82" s="8"/>
      <c r="E82" s="8"/>
      <c r="F82" s="8"/>
      <c r="G82" s="8"/>
      <c r="H82" s="2" t="str">
        <f aca="false">IF($A82="","",IF(AND($F82="Systemic candidate",N($E82)&lt;Settings!$B$4),"INSUFFICIENT FOR SYSTEMIC","OK"))</f>
        <v/>
      </c>
    </row>
    <row r="83" customFormat="false" ht="15" hidden="false" customHeight="false" outlineLevel="0" collapsed="false">
      <c r="A83" s="8"/>
      <c r="B83" s="8"/>
      <c r="C83" s="8"/>
      <c r="D83" s="8"/>
      <c r="E83" s="8"/>
      <c r="F83" s="8"/>
      <c r="G83" s="8"/>
      <c r="H83" s="2" t="str">
        <f aca="false">IF($A83="","",IF(AND($F83="Systemic candidate",N($E83)&lt;Settings!$B$4),"INSUFFICIENT FOR SYSTEMIC","OK"))</f>
        <v/>
      </c>
    </row>
    <row r="84" customFormat="false" ht="15" hidden="false" customHeight="false" outlineLevel="0" collapsed="false">
      <c r="A84" s="8"/>
      <c r="B84" s="8"/>
      <c r="C84" s="8"/>
      <c r="D84" s="8"/>
      <c r="E84" s="8"/>
      <c r="F84" s="8"/>
      <c r="G84" s="8"/>
      <c r="H84" s="2" t="str">
        <f aca="false">IF($A84="","",IF(AND($F84="Systemic candidate",N($E84)&lt;Settings!$B$4),"INSUFFICIENT FOR SYSTEMIC","OK"))</f>
        <v/>
      </c>
    </row>
    <row r="85" customFormat="false" ht="15" hidden="false" customHeight="false" outlineLevel="0" collapsed="false">
      <c r="A85" s="8"/>
      <c r="B85" s="8"/>
      <c r="C85" s="8"/>
      <c r="D85" s="8"/>
      <c r="E85" s="8"/>
      <c r="F85" s="8"/>
      <c r="G85" s="8"/>
      <c r="H85" s="2" t="str">
        <f aca="false">IF($A85="","",IF(AND($F85="Systemic candidate",N($E85)&lt;Settings!$B$4),"INSUFFICIENT FOR SYSTEMIC","OK"))</f>
        <v/>
      </c>
    </row>
    <row r="86" customFormat="false" ht="15" hidden="false" customHeight="false" outlineLevel="0" collapsed="false">
      <c r="A86" s="8"/>
      <c r="B86" s="8"/>
      <c r="C86" s="8"/>
      <c r="D86" s="8"/>
      <c r="E86" s="8"/>
      <c r="F86" s="8"/>
      <c r="G86" s="8"/>
      <c r="H86" s="2" t="str">
        <f aca="false">IF($A86="","",IF(AND($F86="Systemic candidate",N($E86)&lt;Settings!$B$4),"INSUFFICIENT FOR SYSTEMIC","OK"))</f>
        <v/>
      </c>
    </row>
    <row r="87" customFormat="false" ht="15" hidden="false" customHeight="false" outlineLevel="0" collapsed="false">
      <c r="A87" s="8"/>
      <c r="B87" s="8"/>
      <c r="C87" s="8"/>
      <c r="D87" s="8"/>
      <c r="E87" s="8"/>
      <c r="F87" s="8"/>
      <c r="G87" s="8"/>
      <c r="H87" s="2" t="str">
        <f aca="false">IF($A87="","",IF(AND($F87="Systemic candidate",N($E87)&lt;Settings!$B$4),"INSUFFICIENT FOR SYSTEMIC","OK"))</f>
        <v/>
      </c>
    </row>
    <row r="88" customFormat="false" ht="15" hidden="false" customHeight="false" outlineLevel="0" collapsed="false">
      <c r="A88" s="8"/>
      <c r="B88" s="8"/>
      <c r="C88" s="8"/>
      <c r="D88" s="8"/>
      <c r="E88" s="8"/>
      <c r="F88" s="8"/>
      <c r="G88" s="8"/>
      <c r="H88" s="2" t="str">
        <f aca="false">IF($A88="","",IF(AND($F88="Systemic candidate",N($E88)&lt;Settings!$B$4),"INSUFFICIENT FOR SYSTEMIC","OK"))</f>
        <v/>
      </c>
    </row>
    <row r="89" customFormat="false" ht="15" hidden="false" customHeight="false" outlineLevel="0" collapsed="false">
      <c r="A89" s="8"/>
      <c r="B89" s="8"/>
      <c r="C89" s="8"/>
      <c r="D89" s="8"/>
      <c r="E89" s="8"/>
      <c r="F89" s="8"/>
      <c r="G89" s="8"/>
      <c r="H89" s="2" t="str">
        <f aca="false">IF($A89="","",IF(AND($F89="Systemic candidate",N($E89)&lt;Settings!$B$4),"INSUFFICIENT FOR SYSTEMIC","OK"))</f>
        <v/>
      </c>
    </row>
    <row r="90" customFormat="false" ht="15" hidden="false" customHeight="false" outlineLevel="0" collapsed="false">
      <c r="A90" s="8"/>
      <c r="B90" s="8"/>
      <c r="C90" s="8"/>
      <c r="D90" s="8"/>
      <c r="E90" s="8"/>
      <c r="F90" s="8"/>
      <c r="G90" s="8"/>
      <c r="H90" s="2" t="str">
        <f aca="false">IF($A90="","",IF(AND($F90="Systemic candidate",N($E90)&lt;Settings!$B$4),"INSUFFICIENT FOR SYSTEMIC","OK"))</f>
        <v/>
      </c>
    </row>
    <row r="91" customFormat="false" ht="15" hidden="false" customHeight="false" outlineLevel="0" collapsed="false">
      <c r="A91" s="8"/>
      <c r="B91" s="8"/>
      <c r="C91" s="8"/>
      <c r="D91" s="8"/>
      <c r="E91" s="8"/>
      <c r="F91" s="8"/>
      <c r="G91" s="8"/>
      <c r="H91" s="2" t="str">
        <f aca="false">IF($A91="","",IF(AND($F91="Systemic candidate",N($E91)&lt;Settings!$B$4),"INSUFFICIENT FOR SYSTEMIC","OK"))</f>
        <v/>
      </c>
    </row>
    <row r="92" customFormat="false" ht="15" hidden="false" customHeight="false" outlineLevel="0" collapsed="false">
      <c r="A92" s="8"/>
      <c r="B92" s="8"/>
      <c r="C92" s="8"/>
      <c r="D92" s="8"/>
      <c r="E92" s="8"/>
      <c r="F92" s="8"/>
      <c r="G92" s="8"/>
      <c r="H92" s="2" t="str">
        <f aca="false">IF($A92="","",IF(AND($F92="Systemic candidate",N($E92)&lt;Settings!$B$4),"INSUFFICIENT FOR SYSTEMIC","OK"))</f>
        <v/>
      </c>
    </row>
    <row r="93" customFormat="false" ht="15" hidden="false" customHeight="false" outlineLevel="0" collapsed="false">
      <c r="A93" s="8"/>
      <c r="B93" s="8"/>
      <c r="C93" s="8"/>
      <c r="D93" s="8"/>
      <c r="E93" s="8"/>
      <c r="F93" s="8"/>
      <c r="G93" s="8"/>
      <c r="H93" s="2" t="str">
        <f aca="false">IF($A93="","",IF(AND($F93="Systemic candidate",N($E93)&lt;Settings!$B$4),"INSUFFICIENT FOR SYSTEMIC","OK"))</f>
        <v/>
      </c>
    </row>
    <row r="94" customFormat="false" ht="15" hidden="false" customHeight="false" outlineLevel="0" collapsed="false">
      <c r="A94" s="8"/>
      <c r="B94" s="8"/>
      <c r="C94" s="8"/>
      <c r="D94" s="8"/>
      <c r="E94" s="8"/>
      <c r="F94" s="8"/>
      <c r="G94" s="8"/>
      <c r="H94" s="2" t="str">
        <f aca="false">IF($A94="","",IF(AND($F94="Systemic candidate",N($E94)&lt;Settings!$B$4),"INSUFFICIENT FOR SYSTEMIC","OK"))</f>
        <v/>
      </c>
    </row>
    <row r="95" customFormat="false" ht="15" hidden="false" customHeight="false" outlineLevel="0" collapsed="false">
      <c r="A95" s="8"/>
      <c r="B95" s="8"/>
      <c r="C95" s="8"/>
      <c r="D95" s="8"/>
      <c r="E95" s="8"/>
      <c r="F95" s="8"/>
      <c r="G95" s="8"/>
      <c r="H95" s="2" t="str">
        <f aca="false">IF($A95="","",IF(AND($F95="Systemic candidate",N($E95)&lt;Settings!$B$4),"INSUFFICIENT FOR SYSTEMIC","OK"))</f>
        <v/>
      </c>
    </row>
    <row r="96" customFormat="false" ht="15" hidden="false" customHeight="false" outlineLevel="0" collapsed="false">
      <c r="A96" s="8"/>
      <c r="B96" s="8"/>
      <c r="C96" s="8"/>
      <c r="D96" s="8"/>
      <c r="E96" s="8"/>
      <c r="F96" s="8"/>
      <c r="G96" s="8"/>
      <c r="H96" s="2" t="str">
        <f aca="false">IF($A96="","",IF(AND($F96="Systemic candidate",N($E96)&lt;Settings!$B$4),"INSUFFICIENT FOR SYSTEMIC","OK"))</f>
        <v/>
      </c>
    </row>
    <row r="97" customFormat="false" ht="15" hidden="false" customHeight="false" outlineLevel="0" collapsed="false">
      <c r="A97" s="8"/>
      <c r="B97" s="8"/>
      <c r="C97" s="8"/>
      <c r="D97" s="8"/>
      <c r="E97" s="8"/>
      <c r="F97" s="8"/>
      <c r="G97" s="8"/>
      <c r="H97" s="2" t="str">
        <f aca="false">IF($A97="","",IF(AND($F97="Systemic candidate",N($E97)&lt;Settings!$B$4),"INSUFFICIENT FOR SYSTEMIC","OK"))</f>
        <v/>
      </c>
    </row>
    <row r="98" customFormat="false" ht="15" hidden="false" customHeight="false" outlineLevel="0" collapsed="false">
      <c r="A98" s="8"/>
      <c r="B98" s="8"/>
      <c r="C98" s="8"/>
      <c r="D98" s="8"/>
      <c r="E98" s="8"/>
      <c r="F98" s="8"/>
      <c r="G98" s="8"/>
      <c r="H98" s="2" t="str">
        <f aca="false">IF($A98="","",IF(AND($F98="Systemic candidate",N($E98)&lt;Settings!$B$4),"INSUFFICIENT FOR SYSTEMIC","OK"))</f>
        <v/>
      </c>
    </row>
    <row r="99" customFormat="false" ht="15" hidden="false" customHeight="false" outlineLevel="0" collapsed="false">
      <c r="A99" s="8"/>
      <c r="B99" s="8"/>
      <c r="C99" s="8"/>
      <c r="D99" s="8"/>
      <c r="E99" s="8"/>
      <c r="F99" s="8"/>
      <c r="G99" s="8"/>
      <c r="H99" s="2" t="str">
        <f aca="false">IF($A99="","",IF(AND($F99="Systemic candidate",N($E99)&lt;Settings!$B$4),"INSUFFICIENT FOR SYSTEMIC","OK"))</f>
        <v/>
      </c>
    </row>
    <row r="100" customFormat="false" ht="15" hidden="false" customHeight="false" outlineLevel="0" collapsed="false">
      <c r="A100" s="8"/>
      <c r="B100" s="8"/>
      <c r="C100" s="8"/>
      <c r="D100" s="8"/>
      <c r="E100" s="8"/>
      <c r="F100" s="8"/>
      <c r="G100" s="8"/>
      <c r="H100" s="2" t="str">
        <f aca="false">IF($A100="","",IF(AND($F100="Systemic candidate",N($E100)&lt;Settings!$B$4),"INSUFFICIENT FOR SYSTEMIC","OK"))</f>
        <v/>
      </c>
    </row>
    <row r="101" customFormat="false" ht="15" hidden="false" customHeight="false" outlineLevel="0" collapsed="false">
      <c r="A101" s="8"/>
      <c r="B101" s="8"/>
      <c r="C101" s="8"/>
      <c r="D101" s="8"/>
      <c r="E101" s="8"/>
      <c r="F101" s="8"/>
      <c r="G101" s="8"/>
      <c r="H101" s="2" t="str">
        <f aca="false">IF($A101="","",IF(AND($F101="Systemic candidate",N($E101)&lt;Settings!$B$4),"INSUFFICIENT FOR SYSTEMIC","OK"))</f>
        <v/>
      </c>
    </row>
    <row r="102" customFormat="false" ht="15" hidden="false" customHeight="false" outlineLevel="0" collapsed="false">
      <c r="A102" s="8"/>
      <c r="B102" s="8"/>
      <c r="C102" s="8"/>
      <c r="D102" s="8"/>
      <c r="E102" s="8"/>
      <c r="F102" s="8"/>
      <c r="G102" s="8"/>
      <c r="H102" s="2" t="str">
        <f aca="false">IF($A102="","",IF(AND($F102="Systemic candidate",N($E102)&lt;Settings!$B$4),"INSUFFICIENT FOR SYSTEMIC","OK"))</f>
        <v/>
      </c>
    </row>
    <row r="103" customFormat="false" ht="15" hidden="false" customHeight="false" outlineLevel="0" collapsed="false">
      <c r="A103" s="8"/>
      <c r="B103" s="8"/>
      <c r="C103" s="8"/>
      <c r="D103" s="8"/>
      <c r="E103" s="8"/>
      <c r="F103" s="8"/>
      <c r="G103" s="8"/>
      <c r="H103" s="2" t="str">
        <f aca="false">IF($A103="","",IF(AND($F103="Systemic candidate",N($E103)&lt;Settings!$B$4),"INSUFFICIENT FOR SYSTEMIC","OK"))</f>
        <v/>
      </c>
    </row>
    <row r="104" customFormat="false" ht="15" hidden="false" customHeight="false" outlineLevel="0" collapsed="false">
      <c r="A104" s="8"/>
      <c r="B104" s="8"/>
      <c r="C104" s="8"/>
      <c r="D104" s="8"/>
      <c r="E104" s="8"/>
      <c r="F104" s="8"/>
      <c r="G104" s="8"/>
      <c r="H104" s="2" t="str">
        <f aca="false">IF($A104="","",IF(AND($F104="Systemic candidate",N($E104)&lt;Settings!$B$4),"INSUFFICIENT FOR SYSTEMIC","OK"))</f>
        <v/>
      </c>
    </row>
    <row r="105" customFormat="false" ht="15" hidden="false" customHeight="false" outlineLevel="0" collapsed="false">
      <c r="A105" s="8"/>
      <c r="B105" s="8"/>
      <c r="C105" s="8"/>
      <c r="D105" s="8"/>
      <c r="E105" s="8"/>
      <c r="F105" s="8"/>
      <c r="G105" s="8"/>
      <c r="H105" s="2" t="str">
        <f aca="false">IF($A105="","",IF(AND($F105="Systemic candidate",N($E105)&lt;Settings!$B$4),"INSUFFICIENT FOR SYSTEMIC","OK"))</f>
        <v/>
      </c>
    </row>
    <row r="106" customFormat="false" ht="15" hidden="false" customHeight="false" outlineLevel="0" collapsed="false">
      <c r="A106" s="8"/>
      <c r="B106" s="8"/>
      <c r="C106" s="8"/>
      <c r="D106" s="8"/>
      <c r="E106" s="8"/>
      <c r="F106" s="8"/>
      <c r="G106" s="8"/>
      <c r="H106" s="2" t="str">
        <f aca="false">IF($A106="","",IF(AND($F106="Systemic candidate",N($E106)&lt;Settings!$B$4),"INSUFFICIENT FOR SYSTEMIC","OK"))</f>
        <v/>
      </c>
    </row>
    <row r="107" customFormat="false" ht="15" hidden="false" customHeight="false" outlineLevel="0" collapsed="false">
      <c r="A107" s="8"/>
      <c r="B107" s="8"/>
      <c r="C107" s="8"/>
      <c r="D107" s="8"/>
      <c r="E107" s="8"/>
      <c r="F107" s="8"/>
      <c r="G107" s="8"/>
      <c r="H107" s="2" t="str">
        <f aca="false">IF($A107="","",IF(AND($F107="Systemic candidate",N($E107)&lt;Settings!$B$4),"INSUFFICIENT FOR SYSTEMIC","OK"))</f>
        <v/>
      </c>
    </row>
    <row r="108" customFormat="false" ht="15" hidden="false" customHeight="false" outlineLevel="0" collapsed="false">
      <c r="A108" s="8"/>
      <c r="B108" s="8"/>
      <c r="C108" s="8"/>
      <c r="D108" s="8"/>
      <c r="E108" s="8"/>
      <c r="F108" s="8"/>
      <c r="G108" s="8"/>
      <c r="H108" s="2" t="str">
        <f aca="false">IF($A108="","",IF(AND($F108="Systemic candidate",N($E108)&lt;Settings!$B$4),"INSUFFICIENT FOR SYSTEMIC","OK"))</f>
        <v/>
      </c>
    </row>
    <row r="109" customFormat="false" ht="15" hidden="false" customHeight="false" outlineLevel="0" collapsed="false">
      <c r="A109" s="8"/>
      <c r="B109" s="8"/>
      <c r="C109" s="8"/>
      <c r="D109" s="8"/>
      <c r="E109" s="8"/>
      <c r="F109" s="8"/>
      <c r="G109" s="8"/>
      <c r="H109" s="2" t="str">
        <f aca="false">IF($A109="","",IF(AND($F109="Systemic candidate",N($E109)&lt;Settings!$B$4),"INSUFFICIENT FOR SYSTEMIC","OK"))</f>
        <v/>
      </c>
    </row>
    <row r="110" customFormat="false" ht="15" hidden="false" customHeight="false" outlineLevel="0" collapsed="false">
      <c r="A110" s="8"/>
      <c r="B110" s="8"/>
      <c r="C110" s="8"/>
      <c r="D110" s="8"/>
      <c r="E110" s="8"/>
      <c r="F110" s="8"/>
      <c r="G110" s="8"/>
      <c r="H110" s="2" t="str">
        <f aca="false">IF($A110="","",IF(AND($F110="Systemic candidate",N($E110)&lt;Settings!$B$4),"INSUFFICIENT FOR SYSTEMIC","OK"))</f>
        <v/>
      </c>
    </row>
    <row r="111" customFormat="false" ht="15" hidden="false" customHeight="false" outlineLevel="0" collapsed="false">
      <c r="A111" s="8"/>
      <c r="B111" s="8"/>
      <c r="C111" s="8"/>
      <c r="D111" s="8"/>
      <c r="E111" s="8"/>
      <c r="F111" s="8"/>
      <c r="G111" s="8"/>
      <c r="H111" s="2" t="str">
        <f aca="false">IF($A111="","",IF(AND($F111="Systemic candidate",N($E111)&lt;Settings!$B$4),"INSUFFICIENT FOR SYSTEMIC","OK"))</f>
        <v/>
      </c>
    </row>
    <row r="112" customFormat="false" ht="15" hidden="false" customHeight="false" outlineLevel="0" collapsed="false">
      <c r="A112" s="8"/>
      <c r="B112" s="8"/>
      <c r="C112" s="8"/>
      <c r="D112" s="8"/>
      <c r="E112" s="8"/>
      <c r="F112" s="8"/>
      <c r="G112" s="8"/>
      <c r="H112" s="2" t="str">
        <f aca="false">IF($A112="","",IF(AND($F112="Systemic candidate",N($E112)&lt;Settings!$B$4),"INSUFFICIENT FOR SYSTEMIC","OK"))</f>
        <v/>
      </c>
    </row>
    <row r="113" customFormat="false" ht="15" hidden="false" customHeight="false" outlineLevel="0" collapsed="false">
      <c r="A113" s="8"/>
      <c r="B113" s="8"/>
      <c r="C113" s="8"/>
      <c r="D113" s="8"/>
      <c r="E113" s="8"/>
      <c r="F113" s="8"/>
      <c r="G113" s="8"/>
      <c r="H113" s="2" t="str">
        <f aca="false">IF($A113="","",IF(AND($F113="Systemic candidate",N($E113)&lt;Settings!$B$4),"INSUFFICIENT FOR SYSTEMIC","OK"))</f>
        <v/>
      </c>
    </row>
    <row r="114" customFormat="false" ht="15" hidden="false" customHeight="false" outlineLevel="0" collapsed="false">
      <c r="A114" s="8"/>
      <c r="B114" s="8"/>
      <c r="C114" s="8"/>
      <c r="D114" s="8"/>
      <c r="E114" s="8"/>
      <c r="F114" s="8"/>
      <c r="G114" s="8"/>
      <c r="H114" s="2" t="str">
        <f aca="false">IF($A114="","",IF(AND($F114="Systemic candidate",N($E114)&lt;Settings!$B$4),"INSUFFICIENT FOR SYSTEMIC","OK"))</f>
        <v/>
      </c>
    </row>
    <row r="115" customFormat="false" ht="15" hidden="false" customHeight="false" outlineLevel="0" collapsed="false">
      <c r="A115" s="8"/>
      <c r="B115" s="8"/>
      <c r="C115" s="8"/>
      <c r="D115" s="8"/>
      <c r="E115" s="8"/>
      <c r="F115" s="8"/>
      <c r="G115" s="8"/>
      <c r="H115" s="2" t="str">
        <f aca="false">IF($A115="","",IF(AND($F115="Systemic candidate",N($E115)&lt;Settings!$B$4),"INSUFFICIENT FOR SYSTEMIC","OK"))</f>
        <v/>
      </c>
    </row>
    <row r="116" customFormat="false" ht="15" hidden="false" customHeight="false" outlineLevel="0" collapsed="false">
      <c r="A116" s="8"/>
      <c r="B116" s="8"/>
      <c r="C116" s="8"/>
      <c r="D116" s="8"/>
      <c r="E116" s="8"/>
      <c r="F116" s="8"/>
      <c r="G116" s="8"/>
      <c r="H116" s="2" t="str">
        <f aca="false">IF($A116="","",IF(AND($F116="Systemic candidate",N($E116)&lt;Settings!$B$4),"INSUFFICIENT FOR SYSTEMIC","OK"))</f>
        <v/>
      </c>
    </row>
    <row r="117" customFormat="false" ht="15" hidden="false" customHeight="false" outlineLevel="0" collapsed="false">
      <c r="A117" s="8"/>
      <c r="B117" s="8"/>
      <c r="C117" s="8"/>
      <c r="D117" s="8"/>
      <c r="E117" s="8"/>
      <c r="F117" s="8"/>
      <c r="G117" s="8"/>
      <c r="H117" s="2" t="str">
        <f aca="false">IF($A117="","",IF(AND($F117="Systemic candidate",N($E117)&lt;Settings!$B$4),"INSUFFICIENT FOR SYSTEMIC","OK"))</f>
        <v/>
      </c>
    </row>
    <row r="118" customFormat="false" ht="15" hidden="false" customHeight="false" outlineLevel="0" collapsed="false">
      <c r="A118" s="8"/>
      <c r="B118" s="8"/>
      <c r="C118" s="8"/>
      <c r="D118" s="8"/>
      <c r="E118" s="8"/>
      <c r="F118" s="8"/>
      <c r="G118" s="8"/>
      <c r="H118" s="2" t="str">
        <f aca="false">IF($A118="","",IF(AND($F118="Systemic candidate",N($E118)&lt;Settings!$B$4),"INSUFFICIENT FOR SYSTEMIC","OK"))</f>
        <v/>
      </c>
    </row>
    <row r="119" customFormat="false" ht="15" hidden="false" customHeight="false" outlineLevel="0" collapsed="false">
      <c r="A119" s="8"/>
      <c r="B119" s="8"/>
      <c r="C119" s="8"/>
      <c r="D119" s="8"/>
      <c r="E119" s="8"/>
      <c r="F119" s="8"/>
      <c r="G119" s="8"/>
      <c r="H119" s="2" t="str">
        <f aca="false">IF($A119="","",IF(AND($F119="Systemic candidate",N($E119)&lt;Settings!$B$4),"INSUFFICIENT FOR SYSTEMIC","OK"))</f>
        <v/>
      </c>
    </row>
    <row r="120" customFormat="false" ht="15" hidden="false" customHeight="false" outlineLevel="0" collapsed="false">
      <c r="A120" s="8"/>
      <c r="B120" s="8"/>
      <c r="C120" s="8"/>
      <c r="D120" s="8"/>
      <c r="E120" s="8"/>
      <c r="F120" s="8"/>
      <c r="G120" s="8"/>
      <c r="H120" s="2" t="str">
        <f aca="false">IF($A120="","",IF(AND($F120="Systemic candidate",N($E120)&lt;Settings!$B$4),"INSUFFICIENT FOR SYSTEMIC","OK"))</f>
        <v/>
      </c>
    </row>
    <row r="121" customFormat="false" ht="15" hidden="false" customHeight="false" outlineLevel="0" collapsed="false">
      <c r="A121" s="8"/>
      <c r="B121" s="8"/>
      <c r="C121" s="8"/>
      <c r="D121" s="8"/>
      <c r="E121" s="8"/>
      <c r="F121" s="8"/>
      <c r="G121" s="8"/>
      <c r="H121" s="2" t="str">
        <f aca="false">IF($A121="","",IF(AND($F121="Systemic candidate",N($E121)&lt;Settings!$B$4),"INSUFFICIENT FOR SYSTEMIC","OK"))</f>
        <v/>
      </c>
    </row>
    <row r="122" customFormat="false" ht="15" hidden="false" customHeight="false" outlineLevel="0" collapsed="false">
      <c r="A122" s="8"/>
      <c r="B122" s="8"/>
      <c r="C122" s="8"/>
      <c r="D122" s="8"/>
      <c r="E122" s="8"/>
      <c r="F122" s="8"/>
      <c r="G122" s="8"/>
      <c r="H122" s="2" t="str">
        <f aca="false">IF($A122="","",IF(AND($F122="Systemic candidate",N($E122)&lt;Settings!$B$4),"INSUFFICIENT FOR SYSTEMIC","OK"))</f>
        <v/>
      </c>
    </row>
    <row r="123" customFormat="false" ht="15" hidden="false" customHeight="false" outlineLevel="0" collapsed="false">
      <c r="A123" s="8"/>
      <c r="B123" s="8"/>
      <c r="C123" s="8"/>
      <c r="D123" s="8"/>
      <c r="E123" s="8"/>
      <c r="F123" s="8"/>
      <c r="G123" s="8"/>
      <c r="H123" s="2" t="str">
        <f aca="false">IF($A123="","",IF(AND($F123="Systemic candidate",N($E123)&lt;Settings!$B$4),"INSUFFICIENT FOR SYSTEMIC","OK"))</f>
        <v/>
      </c>
    </row>
    <row r="124" customFormat="false" ht="15" hidden="false" customHeight="false" outlineLevel="0" collapsed="false">
      <c r="A124" s="8"/>
      <c r="B124" s="8"/>
      <c r="C124" s="8"/>
      <c r="D124" s="8"/>
      <c r="E124" s="8"/>
      <c r="F124" s="8"/>
      <c r="G124" s="8"/>
      <c r="H124" s="2" t="str">
        <f aca="false">IF($A124="","",IF(AND($F124="Systemic candidate",N($E124)&lt;Settings!$B$4),"INSUFFICIENT FOR SYSTEMIC","OK"))</f>
        <v/>
      </c>
    </row>
    <row r="125" customFormat="false" ht="15" hidden="false" customHeight="false" outlineLevel="0" collapsed="false">
      <c r="A125" s="8"/>
      <c r="B125" s="8"/>
      <c r="C125" s="8"/>
      <c r="D125" s="8"/>
      <c r="E125" s="8"/>
      <c r="F125" s="8"/>
      <c r="G125" s="8"/>
      <c r="H125" s="2" t="str">
        <f aca="false">IF($A125="","",IF(AND($F125="Systemic candidate",N($E125)&lt;Settings!$B$4),"INSUFFICIENT FOR SYSTEMIC","OK"))</f>
        <v/>
      </c>
    </row>
    <row r="126" customFormat="false" ht="15" hidden="false" customHeight="false" outlineLevel="0" collapsed="false">
      <c r="A126" s="8"/>
      <c r="B126" s="8"/>
      <c r="C126" s="8"/>
      <c r="D126" s="8"/>
      <c r="E126" s="8"/>
      <c r="F126" s="8"/>
      <c r="G126" s="8"/>
      <c r="H126" s="2" t="str">
        <f aca="false">IF($A126="","",IF(AND($F126="Systemic candidate",N($E126)&lt;Settings!$B$4),"INSUFFICIENT FOR SYSTEMIC","OK"))</f>
        <v/>
      </c>
    </row>
    <row r="127" customFormat="false" ht="15" hidden="false" customHeight="false" outlineLevel="0" collapsed="false">
      <c r="A127" s="8"/>
      <c r="B127" s="8"/>
      <c r="C127" s="8"/>
      <c r="D127" s="8"/>
      <c r="E127" s="8"/>
      <c r="F127" s="8"/>
      <c r="G127" s="8"/>
      <c r="H127" s="2" t="str">
        <f aca="false">IF($A127="","",IF(AND($F127="Systemic candidate",N($E127)&lt;Settings!$B$4),"INSUFFICIENT FOR SYSTEMIC","OK"))</f>
        <v/>
      </c>
    </row>
    <row r="128" customFormat="false" ht="15" hidden="false" customHeight="false" outlineLevel="0" collapsed="false">
      <c r="A128" s="8"/>
      <c r="B128" s="8"/>
      <c r="C128" s="8"/>
      <c r="D128" s="8"/>
      <c r="E128" s="8"/>
      <c r="F128" s="8"/>
      <c r="G128" s="8"/>
      <c r="H128" s="2" t="str">
        <f aca="false">IF($A128="","",IF(AND($F128="Systemic candidate",N($E128)&lt;Settings!$B$4),"INSUFFICIENT FOR SYSTEMIC","OK"))</f>
        <v/>
      </c>
    </row>
    <row r="129" customFormat="false" ht="15" hidden="false" customHeight="false" outlineLevel="0" collapsed="false">
      <c r="A129" s="8"/>
      <c r="B129" s="8"/>
      <c r="C129" s="8"/>
      <c r="D129" s="8"/>
      <c r="E129" s="8"/>
      <c r="F129" s="8"/>
      <c r="G129" s="8"/>
      <c r="H129" s="2" t="str">
        <f aca="false">IF($A129="","",IF(AND($F129="Systemic candidate",N($E129)&lt;Settings!$B$4),"INSUFFICIENT FOR SYSTEMIC","OK"))</f>
        <v/>
      </c>
    </row>
    <row r="130" customFormat="false" ht="15" hidden="false" customHeight="false" outlineLevel="0" collapsed="false">
      <c r="A130" s="8"/>
      <c r="B130" s="8"/>
      <c r="C130" s="8"/>
      <c r="D130" s="8"/>
      <c r="E130" s="8"/>
      <c r="F130" s="8"/>
      <c r="G130" s="8"/>
      <c r="H130" s="2" t="str">
        <f aca="false">IF($A130="","",IF(AND($F130="Systemic candidate",N($E130)&lt;Settings!$B$4),"INSUFFICIENT FOR SYSTEMIC","OK"))</f>
        <v/>
      </c>
    </row>
    <row r="131" customFormat="false" ht="15" hidden="false" customHeight="false" outlineLevel="0" collapsed="false">
      <c r="A131" s="8"/>
      <c r="B131" s="8"/>
      <c r="C131" s="8"/>
      <c r="D131" s="8"/>
      <c r="E131" s="8"/>
      <c r="F131" s="8"/>
      <c r="G131" s="8"/>
      <c r="H131" s="2" t="str">
        <f aca="false">IF($A131="","",IF(AND($F131="Systemic candidate",N($E131)&lt;Settings!$B$4),"INSUFFICIENT FOR SYSTEMIC","OK"))</f>
        <v/>
      </c>
    </row>
    <row r="132" customFormat="false" ht="15" hidden="false" customHeight="false" outlineLevel="0" collapsed="false">
      <c r="A132" s="8"/>
      <c r="B132" s="8"/>
      <c r="C132" s="8"/>
      <c r="D132" s="8"/>
      <c r="E132" s="8"/>
      <c r="F132" s="8"/>
      <c r="G132" s="8"/>
      <c r="H132" s="2" t="str">
        <f aca="false">IF($A132="","",IF(AND($F132="Systemic candidate",N($E132)&lt;Settings!$B$4),"INSUFFICIENT FOR SYSTEMIC","OK"))</f>
        <v/>
      </c>
    </row>
    <row r="133" customFormat="false" ht="15" hidden="false" customHeight="false" outlineLevel="0" collapsed="false">
      <c r="A133" s="8"/>
      <c r="B133" s="8"/>
      <c r="C133" s="8"/>
      <c r="D133" s="8"/>
      <c r="E133" s="8"/>
      <c r="F133" s="8"/>
      <c r="G133" s="8"/>
      <c r="H133" s="2" t="str">
        <f aca="false">IF($A133="","",IF(AND($F133="Systemic candidate",N($E133)&lt;Settings!$B$4),"INSUFFICIENT FOR SYSTEMIC","OK"))</f>
        <v/>
      </c>
    </row>
    <row r="134" customFormat="false" ht="15" hidden="false" customHeight="false" outlineLevel="0" collapsed="false">
      <c r="A134" s="8"/>
      <c r="B134" s="8"/>
      <c r="C134" s="8"/>
      <c r="D134" s="8"/>
      <c r="E134" s="8"/>
      <c r="F134" s="8"/>
      <c r="G134" s="8"/>
      <c r="H134" s="2" t="str">
        <f aca="false">IF($A134="","",IF(AND($F134="Systemic candidate",N($E134)&lt;Settings!$B$4),"INSUFFICIENT FOR SYSTEMIC","OK"))</f>
        <v/>
      </c>
    </row>
    <row r="135" customFormat="false" ht="15" hidden="false" customHeight="false" outlineLevel="0" collapsed="false">
      <c r="A135" s="8"/>
      <c r="B135" s="8"/>
      <c r="C135" s="8"/>
      <c r="D135" s="8"/>
      <c r="E135" s="8"/>
      <c r="F135" s="8"/>
      <c r="G135" s="8"/>
      <c r="H135" s="2" t="str">
        <f aca="false">IF($A135="","",IF(AND($F135="Systemic candidate",N($E135)&lt;Settings!$B$4),"INSUFFICIENT FOR SYSTEMIC","OK"))</f>
        <v/>
      </c>
    </row>
    <row r="136" customFormat="false" ht="15" hidden="false" customHeight="false" outlineLevel="0" collapsed="false">
      <c r="A136" s="8"/>
      <c r="B136" s="8"/>
      <c r="C136" s="8"/>
      <c r="D136" s="8"/>
      <c r="E136" s="8"/>
      <c r="F136" s="8"/>
      <c r="G136" s="8"/>
      <c r="H136" s="2" t="str">
        <f aca="false">IF($A136="","",IF(AND($F136="Systemic candidate",N($E136)&lt;Settings!$B$4),"INSUFFICIENT FOR SYSTEMIC","OK"))</f>
        <v/>
      </c>
    </row>
    <row r="137" customFormat="false" ht="15" hidden="false" customHeight="false" outlineLevel="0" collapsed="false">
      <c r="A137" s="8"/>
      <c r="B137" s="8"/>
      <c r="C137" s="8"/>
      <c r="D137" s="8"/>
      <c r="E137" s="8"/>
      <c r="F137" s="8"/>
      <c r="G137" s="8"/>
      <c r="H137" s="2" t="str">
        <f aca="false">IF($A137="","",IF(AND($F137="Systemic candidate",N($E137)&lt;Settings!$B$4),"INSUFFICIENT FOR SYSTEMIC","OK"))</f>
        <v/>
      </c>
    </row>
    <row r="138" customFormat="false" ht="15" hidden="false" customHeight="false" outlineLevel="0" collapsed="false">
      <c r="A138" s="8"/>
      <c r="B138" s="8"/>
      <c r="C138" s="8"/>
      <c r="D138" s="8"/>
      <c r="E138" s="8"/>
      <c r="F138" s="8"/>
      <c r="G138" s="8"/>
      <c r="H138" s="2" t="str">
        <f aca="false">IF($A138="","",IF(AND($F138="Systemic candidate",N($E138)&lt;Settings!$B$4),"INSUFFICIENT FOR SYSTEMIC","OK"))</f>
        <v/>
      </c>
    </row>
    <row r="139" customFormat="false" ht="15" hidden="false" customHeight="false" outlineLevel="0" collapsed="false">
      <c r="A139" s="8"/>
      <c r="B139" s="8"/>
      <c r="C139" s="8"/>
      <c r="D139" s="8"/>
      <c r="E139" s="8"/>
      <c r="F139" s="8"/>
      <c r="G139" s="8"/>
      <c r="H139" s="2" t="str">
        <f aca="false">IF($A139="","",IF(AND($F139="Systemic candidate",N($E139)&lt;Settings!$B$4),"INSUFFICIENT FOR SYSTEMIC","OK"))</f>
        <v/>
      </c>
    </row>
    <row r="140" customFormat="false" ht="15" hidden="false" customHeight="false" outlineLevel="0" collapsed="false">
      <c r="A140" s="8"/>
      <c r="B140" s="8"/>
      <c r="C140" s="8"/>
      <c r="D140" s="8"/>
      <c r="E140" s="8"/>
      <c r="F140" s="8"/>
      <c r="G140" s="8"/>
      <c r="H140" s="2" t="str">
        <f aca="false">IF($A140="","",IF(AND($F140="Systemic candidate",N($E140)&lt;Settings!$B$4),"INSUFFICIENT FOR SYSTEMIC","OK"))</f>
        <v/>
      </c>
    </row>
    <row r="141" customFormat="false" ht="15" hidden="false" customHeight="false" outlineLevel="0" collapsed="false">
      <c r="A141" s="8"/>
      <c r="B141" s="8"/>
      <c r="C141" s="8"/>
      <c r="D141" s="8"/>
      <c r="E141" s="8"/>
      <c r="F141" s="8"/>
      <c r="G141" s="8"/>
      <c r="H141" s="2" t="str">
        <f aca="false">IF($A141="","",IF(AND($F141="Systemic candidate",N($E141)&lt;Settings!$B$4),"INSUFFICIENT FOR SYSTEMIC","OK"))</f>
        <v/>
      </c>
    </row>
    <row r="142" customFormat="false" ht="15" hidden="false" customHeight="false" outlineLevel="0" collapsed="false">
      <c r="A142" s="8"/>
      <c r="B142" s="8"/>
      <c r="C142" s="8"/>
      <c r="D142" s="8"/>
      <c r="E142" s="8"/>
      <c r="F142" s="8"/>
      <c r="G142" s="8"/>
      <c r="H142" s="2" t="str">
        <f aca="false">IF($A142="","",IF(AND($F142="Systemic candidate",N($E142)&lt;Settings!$B$4),"INSUFFICIENT FOR SYSTEMIC","OK"))</f>
        <v/>
      </c>
    </row>
    <row r="143" customFormat="false" ht="15" hidden="false" customHeight="false" outlineLevel="0" collapsed="false">
      <c r="A143" s="8"/>
      <c r="B143" s="8"/>
      <c r="C143" s="8"/>
      <c r="D143" s="8"/>
      <c r="E143" s="8"/>
      <c r="F143" s="8"/>
      <c r="G143" s="8"/>
      <c r="H143" s="2" t="str">
        <f aca="false">IF($A143="","",IF(AND($F143="Systemic candidate",N($E143)&lt;Settings!$B$4),"INSUFFICIENT FOR SYSTEMIC","OK"))</f>
        <v/>
      </c>
    </row>
    <row r="144" customFormat="false" ht="15" hidden="false" customHeight="false" outlineLevel="0" collapsed="false">
      <c r="A144" s="8"/>
      <c r="B144" s="8"/>
      <c r="C144" s="8"/>
      <c r="D144" s="8"/>
      <c r="E144" s="8"/>
      <c r="F144" s="8"/>
      <c r="G144" s="8"/>
      <c r="H144" s="2" t="str">
        <f aca="false">IF($A144="","",IF(AND($F144="Systemic candidate",N($E144)&lt;Settings!$B$4),"INSUFFICIENT FOR SYSTEMIC","OK"))</f>
        <v/>
      </c>
    </row>
    <row r="145" customFormat="false" ht="15" hidden="false" customHeight="false" outlineLevel="0" collapsed="false">
      <c r="A145" s="8"/>
      <c r="B145" s="8"/>
      <c r="C145" s="8"/>
      <c r="D145" s="8"/>
      <c r="E145" s="8"/>
      <c r="F145" s="8"/>
      <c r="G145" s="8"/>
      <c r="H145" s="2" t="str">
        <f aca="false">IF($A145="","",IF(AND($F145="Systemic candidate",N($E145)&lt;Settings!$B$4),"INSUFFICIENT FOR SYSTEMIC","OK"))</f>
        <v/>
      </c>
    </row>
    <row r="146" customFormat="false" ht="15" hidden="false" customHeight="false" outlineLevel="0" collapsed="false">
      <c r="A146" s="8"/>
      <c r="B146" s="8"/>
      <c r="C146" s="8"/>
      <c r="D146" s="8"/>
      <c r="E146" s="8"/>
      <c r="F146" s="8"/>
      <c r="G146" s="8"/>
      <c r="H146" s="2" t="str">
        <f aca="false">IF($A146="","",IF(AND($F146="Systemic candidate",N($E146)&lt;Settings!$B$4),"INSUFFICIENT FOR SYSTEMIC","OK"))</f>
        <v/>
      </c>
    </row>
    <row r="147" customFormat="false" ht="15" hidden="false" customHeight="false" outlineLevel="0" collapsed="false">
      <c r="A147" s="8"/>
      <c r="B147" s="8"/>
      <c r="C147" s="8"/>
      <c r="D147" s="8"/>
      <c r="E147" s="8"/>
      <c r="F147" s="8"/>
      <c r="G147" s="8"/>
      <c r="H147" s="2" t="str">
        <f aca="false">IF($A147="","",IF(AND($F147="Systemic candidate",N($E147)&lt;Settings!$B$4),"INSUFFICIENT FOR SYSTEMIC","OK"))</f>
        <v/>
      </c>
    </row>
    <row r="148" customFormat="false" ht="15" hidden="false" customHeight="false" outlineLevel="0" collapsed="false">
      <c r="A148" s="8"/>
      <c r="B148" s="8"/>
      <c r="C148" s="8"/>
      <c r="D148" s="8"/>
      <c r="E148" s="8"/>
      <c r="F148" s="8"/>
      <c r="G148" s="8"/>
      <c r="H148" s="2" t="str">
        <f aca="false">IF($A148="","",IF(AND($F148="Systemic candidate",N($E148)&lt;Settings!$B$4),"INSUFFICIENT FOR SYSTEMIC","OK"))</f>
        <v/>
      </c>
    </row>
    <row r="149" customFormat="false" ht="15" hidden="false" customHeight="false" outlineLevel="0" collapsed="false">
      <c r="A149" s="8"/>
      <c r="B149" s="8"/>
      <c r="C149" s="8"/>
      <c r="D149" s="8"/>
      <c r="E149" s="8"/>
      <c r="F149" s="8"/>
      <c r="G149" s="8"/>
      <c r="H149" s="2" t="str">
        <f aca="false">IF($A149="","",IF(AND($F149="Systemic candidate",N($E149)&lt;Settings!$B$4),"INSUFFICIENT FOR SYSTEMIC","OK"))</f>
        <v/>
      </c>
    </row>
    <row r="150" customFormat="false" ht="15" hidden="false" customHeight="false" outlineLevel="0" collapsed="false">
      <c r="A150" s="8"/>
      <c r="B150" s="8"/>
      <c r="C150" s="8"/>
      <c r="D150" s="8"/>
      <c r="E150" s="8"/>
      <c r="F150" s="8"/>
      <c r="G150" s="8"/>
      <c r="H150" s="2" t="str">
        <f aca="false">IF($A150="","",IF(AND($F150="Systemic candidate",N($E150)&lt;Settings!$B$4),"INSUFFICIENT FOR SYSTEMIC","OK"))</f>
        <v/>
      </c>
    </row>
    <row r="151" customFormat="false" ht="15" hidden="false" customHeight="false" outlineLevel="0" collapsed="false">
      <c r="A151" s="8"/>
      <c r="B151" s="8"/>
      <c r="C151" s="8"/>
      <c r="D151" s="8"/>
      <c r="E151" s="8"/>
      <c r="F151" s="8"/>
      <c r="G151" s="8"/>
      <c r="H151" s="2" t="str">
        <f aca="false">IF($A151="","",IF(AND($F151="Systemic candidate",N($E151)&lt;Settings!$B$4),"INSUFFICIENT FOR SYSTEMIC","OK"))</f>
        <v/>
      </c>
    </row>
    <row r="152" customFormat="false" ht="15" hidden="false" customHeight="false" outlineLevel="0" collapsed="false">
      <c r="A152" s="8"/>
      <c r="B152" s="8"/>
      <c r="C152" s="8"/>
      <c r="D152" s="8"/>
      <c r="E152" s="8"/>
      <c r="F152" s="8"/>
      <c r="G152" s="8"/>
      <c r="H152" s="2" t="str">
        <f aca="false">IF($A152="","",IF(AND($F152="Systemic candidate",N($E152)&lt;Settings!$B$4),"INSUFFICIENT FOR SYSTEMIC","OK"))</f>
        <v/>
      </c>
    </row>
    <row r="153" customFormat="false" ht="15" hidden="false" customHeight="false" outlineLevel="0" collapsed="false">
      <c r="A153" s="8"/>
      <c r="B153" s="8"/>
      <c r="C153" s="8"/>
      <c r="D153" s="8"/>
      <c r="E153" s="8"/>
      <c r="F153" s="8"/>
      <c r="G153" s="8"/>
      <c r="H153" s="2" t="str">
        <f aca="false">IF($A153="","",IF(AND($F153="Systemic candidate",N($E153)&lt;Settings!$B$4),"INSUFFICIENT FOR SYSTEMIC","OK"))</f>
        <v/>
      </c>
    </row>
    <row r="154" customFormat="false" ht="15" hidden="false" customHeight="false" outlineLevel="0" collapsed="false">
      <c r="A154" s="8"/>
      <c r="B154" s="8"/>
      <c r="C154" s="8"/>
      <c r="D154" s="8"/>
      <c r="E154" s="8"/>
      <c r="F154" s="8"/>
      <c r="G154" s="8"/>
      <c r="H154" s="2" t="str">
        <f aca="false">IF($A154="","",IF(AND($F154="Systemic candidate",N($E154)&lt;Settings!$B$4),"INSUFFICIENT FOR SYSTEMIC","OK"))</f>
        <v/>
      </c>
    </row>
    <row r="155" customFormat="false" ht="15" hidden="false" customHeight="false" outlineLevel="0" collapsed="false">
      <c r="A155" s="8"/>
      <c r="B155" s="8"/>
      <c r="C155" s="8"/>
      <c r="D155" s="8"/>
      <c r="E155" s="8"/>
      <c r="F155" s="8"/>
      <c r="G155" s="8"/>
      <c r="H155" s="2" t="str">
        <f aca="false">IF($A155="","",IF(AND($F155="Systemic candidate",N($E155)&lt;Settings!$B$4),"INSUFFICIENT FOR SYSTEMIC","OK"))</f>
        <v/>
      </c>
    </row>
    <row r="156" customFormat="false" ht="15" hidden="false" customHeight="false" outlineLevel="0" collapsed="false">
      <c r="A156" s="8"/>
      <c r="B156" s="8"/>
      <c r="C156" s="8"/>
      <c r="D156" s="8"/>
      <c r="E156" s="8"/>
      <c r="F156" s="8"/>
      <c r="G156" s="8"/>
      <c r="H156" s="2" t="str">
        <f aca="false">IF($A156="","",IF(AND($F156="Systemic candidate",N($E156)&lt;Settings!$B$4),"INSUFFICIENT FOR SYSTEMIC","OK"))</f>
        <v/>
      </c>
    </row>
    <row r="157" customFormat="false" ht="15" hidden="false" customHeight="false" outlineLevel="0" collapsed="false">
      <c r="A157" s="8"/>
      <c r="B157" s="8"/>
      <c r="C157" s="8"/>
      <c r="D157" s="8"/>
      <c r="E157" s="8"/>
      <c r="F157" s="8"/>
      <c r="G157" s="8"/>
      <c r="H157" s="2" t="str">
        <f aca="false">IF($A157="","",IF(AND($F157="Systemic candidate",N($E157)&lt;Settings!$B$4),"INSUFFICIENT FOR SYSTEMIC","OK"))</f>
        <v/>
      </c>
    </row>
    <row r="158" customFormat="false" ht="15" hidden="false" customHeight="false" outlineLevel="0" collapsed="false">
      <c r="A158" s="8"/>
      <c r="B158" s="8"/>
      <c r="C158" s="8"/>
      <c r="D158" s="8"/>
      <c r="E158" s="8"/>
      <c r="F158" s="8"/>
      <c r="G158" s="8"/>
      <c r="H158" s="2" t="str">
        <f aca="false">IF($A158="","",IF(AND($F158="Systemic candidate",N($E158)&lt;Settings!$B$4),"INSUFFICIENT FOR SYSTEMIC","OK"))</f>
        <v/>
      </c>
    </row>
    <row r="159" customFormat="false" ht="15" hidden="false" customHeight="false" outlineLevel="0" collapsed="false">
      <c r="A159" s="8"/>
      <c r="B159" s="8"/>
      <c r="C159" s="8"/>
      <c r="D159" s="8"/>
      <c r="E159" s="8"/>
      <c r="F159" s="8"/>
      <c r="G159" s="8"/>
      <c r="H159" s="2" t="str">
        <f aca="false">IF($A159="","",IF(AND($F159="Systemic candidate",N($E159)&lt;Settings!$B$4),"INSUFFICIENT FOR SYSTEMIC","OK"))</f>
        <v/>
      </c>
    </row>
    <row r="160" customFormat="false" ht="15" hidden="false" customHeight="false" outlineLevel="0" collapsed="false">
      <c r="A160" s="8"/>
      <c r="B160" s="8"/>
      <c r="C160" s="8"/>
      <c r="D160" s="8"/>
      <c r="E160" s="8"/>
      <c r="F160" s="8"/>
      <c r="G160" s="8"/>
      <c r="H160" s="2" t="str">
        <f aca="false">IF($A160="","",IF(AND($F160="Systemic candidate",N($E160)&lt;Settings!$B$4),"INSUFFICIENT FOR SYSTEMIC","OK"))</f>
        <v/>
      </c>
    </row>
    <row r="161" customFormat="false" ht="15" hidden="false" customHeight="false" outlineLevel="0" collapsed="false">
      <c r="A161" s="8"/>
      <c r="B161" s="8"/>
      <c r="C161" s="8"/>
      <c r="D161" s="8"/>
      <c r="E161" s="8"/>
      <c r="F161" s="8"/>
      <c r="G161" s="8"/>
      <c r="H161" s="2" t="str">
        <f aca="false">IF($A161="","",IF(AND($F161="Systemic candidate",N($E161)&lt;Settings!$B$4),"INSUFFICIENT FOR SYSTEMIC","OK"))</f>
        <v/>
      </c>
    </row>
    <row r="162" customFormat="false" ht="15" hidden="false" customHeight="false" outlineLevel="0" collapsed="false">
      <c r="A162" s="8"/>
      <c r="B162" s="8"/>
      <c r="C162" s="8"/>
      <c r="D162" s="8"/>
      <c r="E162" s="8"/>
      <c r="F162" s="8"/>
      <c r="G162" s="8"/>
      <c r="H162" s="2" t="str">
        <f aca="false">IF($A162="","",IF(AND($F162="Systemic candidate",N($E162)&lt;Settings!$B$4),"INSUFFICIENT FOR SYSTEMIC","OK"))</f>
        <v/>
      </c>
    </row>
    <row r="163" customFormat="false" ht="15" hidden="false" customHeight="false" outlineLevel="0" collapsed="false">
      <c r="A163" s="8"/>
      <c r="B163" s="8"/>
      <c r="C163" s="8"/>
      <c r="D163" s="8"/>
      <c r="E163" s="8"/>
      <c r="F163" s="8"/>
      <c r="G163" s="8"/>
      <c r="H163" s="2" t="str">
        <f aca="false">IF($A163="","",IF(AND($F163="Systemic candidate",N($E163)&lt;Settings!$B$4),"INSUFFICIENT FOR SYSTEMIC","OK"))</f>
        <v/>
      </c>
    </row>
    <row r="164" customFormat="false" ht="15" hidden="false" customHeight="false" outlineLevel="0" collapsed="false">
      <c r="A164" s="8"/>
      <c r="B164" s="8"/>
      <c r="C164" s="8"/>
      <c r="D164" s="8"/>
      <c r="E164" s="8"/>
      <c r="F164" s="8"/>
      <c r="G164" s="8"/>
      <c r="H164" s="2" t="str">
        <f aca="false">IF($A164="","",IF(AND($F164="Systemic candidate",N($E164)&lt;Settings!$B$4),"INSUFFICIENT FOR SYSTEMIC","OK"))</f>
        <v/>
      </c>
    </row>
    <row r="165" customFormat="false" ht="15" hidden="false" customHeight="false" outlineLevel="0" collapsed="false">
      <c r="A165" s="8"/>
      <c r="B165" s="8"/>
      <c r="C165" s="8"/>
      <c r="D165" s="8"/>
      <c r="E165" s="8"/>
      <c r="F165" s="8"/>
      <c r="G165" s="8"/>
      <c r="H165" s="2" t="str">
        <f aca="false">IF($A165="","",IF(AND($F165="Systemic candidate",N($E165)&lt;Settings!$B$4),"INSUFFICIENT FOR SYSTEMIC","OK"))</f>
        <v/>
      </c>
    </row>
    <row r="166" customFormat="false" ht="15" hidden="false" customHeight="false" outlineLevel="0" collapsed="false">
      <c r="A166" s="8"/>
      <c r="B166" s="8"/>
      <c r="C166" s="8"/>
      <c r="D166" s="8"/>
      <c r="E166" s="8"/>
      <c r="F166" s="8"/>
      <c r="G166" s="8"/>
      <c r="H166" s="2" t="str">
        <f aca="false">IF($A166="","",IF(AND($F166="Systemic candidate",N($E166)&lt;Settings!$B$4),"INSUFFICIENT FOR SYSTEMIC","OK"))</f>
        <v/>
      </c>
    </row>
    <row r="167" customFormat="false" ht="15" hidden="false" customHeight="false" outlineLevel="0" collapsed="false">
      <c r="A167" s="8"/>
      <c r="B167" s="8"/>
      <c r="C167" s="8"/>
      <c r="D167" s="8"/>
      <c r="E167" s="8"/>
      <c r="F167" s="8"/>
      <c r="G167" s="8"/>
      <c r="H167" s="2" t="str">
        <f aca="false">IF($A167="","",IF(AND($F167="Systemic candidate",N($E167)&lt;Settings!$B$4),"INSUFFICIENT FOR SYSTEMIC","OK"))</f>
        <v/>
      </c>
    </row>
    <row r="168" customFormat="false" ht="15" hidden="false" customHeight="false" outlineLevel="0" collapsed="false">
      <c r="A168" s="8"/>
      <c r="B168" s="8"/>
      <c r="C168" s="8"/>
      <c r="D168" s="8"/>
      <c r="E168" s="8"/>
      <c r="F168" s="8"/>
      <c r="G168" s="8"/>
      <c r="H168" s="2" t="str">
        <f aca="false">IF($A168="","",IF(AND($F168="Systemic candidate",N($E168)&lt;Settings!$B$4),"INSUFFICIENT FOR SYSTEMIC","OK"))</f>
        <v/>
      </c>
    </row>
    <row r="169" customFormat="false" ht="15" hidden="false" customHeight="false" outlineLevel="0" collapsed="false">
      <c r="A169" s="8"/>
      <c r="B169" s="8"/>
      <c r="C169" s="8"/>
      <c r="D169" s="8"/>
      <c r="E169" s="8"/>
      <c r="F169" s="8"/>
      <c r="G169" s="8"/>
      <c r="H169" s="2" t="str">
        <f aca="false">IF($A169="","",IF(AND($F169="Systemic candidate",N($E169)&lt;Settings!$B$4),"INSUFFICIENT FOR SYSTEMIC","OK"))</f>
        <v/>
      </c>
    </row>
    <row r="170" customFormat="false" ht="15" hidden="false" customHeight="false" outlineLevel="0" collapsed="false">
      <c r="A170" s="8"/>
      <c r="B170" s="8"/>
      <c r="C170" s="8"/>
      <c r="D170" s="8"/>
      <c r="E170" s="8"/>
      <c r="F170" s="8"/>
      <c r="G170" s="8"/>
      <c r="H170" s="2" t="str">
        <f aca="false">IF($A170="","",IF(AND($F170="Systemic candidate",N($E170)&lt;Settings!$B$4),"INSUFFICIENT FOR SYSTEMIC","OK"))</f>
        <v/>
      </c>
    </row>
    <row r="171" customFormat="false" ht="15" hidden="false" customHeight="false" outlineLevel="0" collapsed="false">
      <c r="A171" s="8"/>
      <c r="B171" s="8"/>
      <c r="C171" s="8"/>
      <c r="D171" s="8"/>
      <c r="E171" s="8"/>
      <c r="F171" s="8"/>
      <c r="G171" s="8"/>
      <c r="H171" s="2" t="str">
        <f aca="false">IF($A171="","",IF(AND($F171="Systemic candidate",N($E171)&lt;Settings!$B$4),"INSUFFICIENT FOR SYSTEMIC","OK"))</f>
        <v/>
      </c>
    </row>
    <row r="172" customFormat="false" ht="15" hidden="false" customHeight="false" outlineLevel="0" collapsed="false">
      <c r="A172" s="8"/>
      <c r="B172" s="8"/>
      <c r="C172" s="8"/>
      <c r="D172" s="8"/>
      <c r="E172" s="8"/>
      <c r="F172" s="8"/>
      <c r="G172" s="8"/>
      <c r="H172" s="2" t="str">
        <f aca="false">IF($A172="","",IF(AND($F172="Systemic candidate",N($E172)&lt;Settings!$B$4),"INSUFFICIENT FOR SYSTEMIC","OK"))</f>
        <v/>
      </c>
    </row>
    <row r="173" customFormat="false" ht="15" hidden="false" customHeight="false" outlineLevel="0" collapsed="false">
      <c r="A173" s="8"/>
      <c r="B173" s="8"/>
      <c r="C173" s="8"/>
      <c r="D173" s="8"/>
      <c r="E173" s="8"/>
      <c r="F173" s="8"/>
      <c r="G173" s="8"/>
      <c r="H173" s="2" t="str">
        <f aca="false">IF($A173="","",IF(AND($F173="Systemic candidate",N($E173)&lt;Settings!$B$4),"INSUFFICIENT FOR SYSTEMIC","OK"))</f>
        <v/>
      </c>
    </row>
    <row r="174" customFormat="false" ht="15" hidden="false" customHeight="false" outlineLevel="0" collapsed="false">
      <c r="A174" s="8"/>
      <c r="B174" s="8"/>
      <c r="C174" s="8"/>
      <c r="D174" s="8"/>
      <c r="E174" s="8"/>
      <c r="F174" s="8"/>
      <c r="G174" s="8"/>
      <c r="H174" s="2" t="str">
        <f aca="false">IF($A174="","",IF(AND($F174="Systemic candidate",N($E174)&lt;Settings!$B$4),"INSUFFICIENT FOR SYSTEMIC","OK"))</f>
        <v/>
      </c>
    </row>
    <row r="175" customFormat="false" ht="15" hidden="false" customHeight="false" outlineLevel="0" collapsed="false">
      <c r="A175" s="8"/>
      <c r="B175" s="8"/>
      <c r="C175" s="8"/>
      <c r="D175" s="8"/>
      <c r="E175" s="8"/>
      <c r="F175" s="8"/>
      <c r="G175" s="8"/>
      <c r="H175" s="2" t="str">
        <f aca="false">IF($A175="","",IF(AND($F175="Systemic candidate",N($E175)&lt;Settings!$B$4),"INSUFFICIENT FOR SYSTEMIC","OK"))</f>
        <v/>
      </c>
    </row>
    <row r="176" customFormat="false" ht="15" hidden="false" customHeight="false" outlineLevel="0" collapsed="false">
      <c r="A176" s="8"/>
      <c r="B176" s="8"/>
      <c r="C176" s="8"/>
      <c r="D176" s="8"/>
      <c r="E176" s="8"/>
      <c r="F176" s="8"/>
      <c r="G176" s="8"/>
      <c r="H176" s="2" t="str">
        <f aca="false">IF($A176="","",IF(AND($F176="Systemic candidate",N($E176)&lt;Settings!$B$4),"INSUFFICIENT FOR SYSTEMIC","OK"))</f>
        <v/>
      </c>
    </row>
    <row r="177" customFormat="false" ht="15" hidden="false" customHeight="false" outlineLevel="0" collapsed="false">
      <c r="A177" s="8"/>
      <c r="B177" s="8"/>
      <c r="C177" s="8"/>
      <c r="D177" s="8"/>
      <c r="E177" s="8"/>
      <c r="F177" s="8"/>
      <c r="G177" s="8"/>
      <c r="H177" s="2" t="str">
        <f aca="false">IF($A177="","",IF(AND($F177="Systemic candidate",N($E177)&lt;Settings!$B$4),"INSUFFICIENT FOR SYSTEMIC","OK"))</f>
        <v/>
      </c>
    </row>
    <row r="178" customFormat="false" ht="15" hidden="false" customHeight="false" outlineLevel="0" collapsed="false">
      <c r="A178" s="8"/>
      <c r="B178" s="8"/>
      <c r="C178" s="8"/>
      <c r="D178" s="8"/>
      <c r="E178" s="8"/>
      <c r="F178" s="8"/>
      <c r="G178" s="8"/>
      <c r="H178" s="2" t="str">
        <f aca="false">IF($A178="","",IF(AND($F178="Systemic candidate",N($E178)&lt;Settings!$B$4),"INSUFFICIENT FOR SYSTEMIC","OK"))</f>
        <v/>
      </c>
    </row>
    <row r="179" customFormat="false" ht="15" hidden="false" customHeight="false" outlineLevel="0" collapsed="false">
      <c r="A179" s="8"/>
      <c r="B179" s="8"/>
      <c r="C179" s="8"/>
      <c r="D179" s="8"/>
      <c r="E179" s="8"/>
      <c r="F179" s="8"/>
      <c r="G179" s="8"/>
      <c r="H179" s="2" t="str">
        <f aca="false">IF($A179="","",IF(AND($F179="Systemic candidate",N($E179)&lt;Settings!$B$4),"INSUFFICIENT FOR SYSTEMIC","OK"))</f>
        <v/>
      </c>
    </row>
    <row r="180" customFormat="false" ht="15" hidden="false" customHeight="false" outlineLevel="0" collapsed="false">
      <c r="A180" s="8"/>
      <c r="B180" s="8"/>
      <c r="C180" s="8"/>
      <c r="D180" s="8"/>
      <c r="E180" s="8"/>
      <c r="F180" s="8"/>
      <c r="G180" s="8"/>
      <c r="H180" s="2" t="str">
        <f aca="false">IF($A180="","",IF(AND($F180="Systemic candidate",N($E180)&lt;Settings!$B$4),"INSUFFICIENT FOR SYSTEMIC","OK"))</f>
        <v/>
      </c>
    </row>
    <row r="181" customFormat="false" ht="15" hidden="false" customHeight="false" outlineLevel="0" collapsed="false">
      <c r="A181" s="8"/>
      <c r="B181" s="8"/>
      <c r="C181" s="8"/>
      <c r="D181" s="8"/>
      <c r="E181" s="8"/>
      <c r="F181" s="8"/>
      <c r="G181" s="8"/>
      <c r="H181" s="2" t="str">
        <f aca="false">IF($A181="","",IF(AND($F181="Systemic candidate",N($E181)&lt;Settings!$B$4),"INSUFFICIENT FOR SYSTEMIC","OK"))</f>
        <v/>
      </c>
    </row>
    <row r="182" customFormat="false" ht="15" hidden="false" customHeight="false" outlineLevel="0" collapsed="false">
      <c r="A182" s="8"/>
      <c r="B182" s="8"/>
      <c r="C182" s="8"/>
      <c r="D182" s="8"/>
      <c r="E182" s="8"/>
      <c r="F182" s="8"/>
      <c r="G182" s="8"/>
      <c r="H182" s="2" t="str">
        <f aca="false">IF($A182="","",IF(AND($F182="Systemic candidate",N($E182)&lt;Settings!$B$4),"INSUFFICIENT FOR SYSTEMIC","OK"))</f>
        <v/>
      </c>
    </row>
    <row r="183" customFormat="false" ht="15" hidden="false" customHeight="false" outlineLevel="0" collapsed="false">
      <c r="A183" s="8"/>
      <c r="B183" s="8"/>
      <c r="C183" s="8"/>
      <c r="D183" s="8"/>
      <c r="E183" s="8"/>
      <c r="F183" s="8"/>
      <c r="G183" s="8"/>
      <c r="H183" s="2" t="str">
        <f aca="false">IF($A183="","",IF(AND($F183="Systemic candidate",N($E183)&lt;Settings!$B$4),"INSUFFICIENT FOR SYSTEMIC","OK"))</f>
        <v/>
      </c>
    </row>
    <row r="184" customFormat="false" ht="15" hidden="false" customHeight="false" outlineLevel="0" collapsed="false">
      <c r="A184" s="8"/>
      <c r="B184" s="8"/>
      <c r="C184" s="8"/>
      <c r="D184" s="8"/>
      <c r="E184" s="8"/>
      <c r="F184" s="8"/>
      <c r="G184" s="8"/>
      <c r="H184" s="2" t="str">
        <f aca="false">IF($A184="","",IF(AND($F184="Systemic candidate",N($E184)&lt;Settings!$B$4),"INSUFFICIENT FOR SYSTEMIC","OK"))</f>
        <v/>
      </c>
    </row>
    <row r="185" customFormat="false" ht="15" hidden="false" customHeight="false" outlineLevel="0" collapsed="false">
      <c r="A185" s="8"/>
      <c r="B185" s="8"/>
      <c r="C185" s="8"/>
      <c r="D185" s="8"/>
      <c r="E185" s="8"/>
      <c r="F185" s="8"/>
      <c r="G185" s="8"/>
      <c r="H185" s="2" t="str">
        <f aca="false">IF($A185="","",IF(AND($F185="Systemic candidate",N($E185)&lt;Settings!$B$4),"INSUFFICIENT FOR SYSTEMIC","OK"))</f>
        <v/>
      </c>
    </row>
    <row r="186" customFormat="false" ht="15" hidden="false" customHeight="false" outlineLevel="0" collapsed="false">
      <c r="A186" s="8"/>
      <c r="B186" s="8"/>
      <c r="C186" s="8"/>
      <c r="D186" s="8"/>
      <c r="E186" s="8"/>
      <c r="F186" s="8"/>
      <c r="G186" s="8"/>
      <c r="H186" s="2" t="str">
        <f aca="false">IF($A186="","",IF(AND($F186="Systemic candidate",N($E186)&lt;Settings!$B$4),"INSUFFICIENT FOR SYSTEMIC","OK"))</f>
        <v/>
      </c>
    </row>
    <row r="187" customFormat="false" ht="15" hidden="false" customHeight="false" outlineLevel="0" collapsed="false">
      <c r="A187" s="8"/>
      <c r="B187" s="8"/>
      <c r="C187" s="8"/>
      <c r="D187" s="8"/>
      <c r="E187" s="8"/>
      <c r="F187" s="8"/>
      <c r="G187" s="8"/>
      <c r="H187" s="2" t="str">
        <f aca="false">IF($A187="","",IF(AND($F187="Systemic candidate",N($E187)&lt;Settings!$B$4),"INSUFFICIENT FOR SYSTEMIC","OK"))</f>
        <v/>
      </c>
    </row>
    <row r="188" customFormat="false" ht="15" hidden="false" customHeight="false" outlineLevel="0" collapsed="false">
      <c r="A188" s="8"/>
      <c r="B188" s="8"/>
      <c r="C188" s="8"/>
      <c r="D188" s="8"/>
      <c r="E188" s="8"/>
      <c r="F188" s="8"/>
      <c r="G188" s="8"/>
      <c r="H188" s="2" t="str">
        <f aca="false">IF($A188="","",IF(AND($F188="Systemic candidate",N($E188)&lt;Settings!$B$4),"INSUFFICIENT FOR SYSTEMIC","OK"))</f>
        <v/>
      </c>
    </row>
    <row r="189" customFormat="false" ht="15" hidden="false" customHeight="false" outlineLevel="0" collapsed="false">
      <c r="A189" s="8"/>
      <c r="B189" s="8"/>
      <c r="C189" s="8"/>
      <c r="D189" s="8"/>
      <c r="E189" s="8"/>
      <c r="F189" s="8"/>
      <c r="G189" s="8"/>
      <c r="H189" s="2" t="str">
        <f aca="false">IF($A189="","",IF(AND($F189="Systemic candidate",N($E189)&lt;Settings!$B$4),"INSUFFICIENT FOR SYSTEMIC","OK"))</f>
        <v/>
      </c>
    </row>
    <row r="190" customFormat="false" ht="15" hidden="false" customHeight="false" outlineLevel="0" collapsed="false">
      <c r="A190" s="8"/>
      <c r="B190" s="8"/>
      <c r="C190" s="8"/>
      <c r="D190" s="8"/>
      <c r="E190" s="8"/>
      <c r="F190" s="8"/>
      <c r="G190" s="8"/>
      <c r="H190" s="2" t="str">
        <f aca="false">IF($A190="","",IF(AND($F190="Systemic candidate",N($E190)&lt;Settings!$B$4),"INSUFFICIENT FOR SYSTEMIC","OK"))</f>
        <v/>
      </c>
    </row>
    <row r="191" customFormat="false" ht="15" hidden="false" customHeight="false" outlineLevel="0" collapsed="false">
      <c r="A191" s="8"/>
      <c r="B191" s="8"/>
      <c r="C191" s="8"/>
      <c r="D191" s="8"/>
      <c r="E191" s="8"/>
      <c r="F191" s="8"/>
      <c r="G191" s="8"/>
      <c r="H191" s="2" t="str">
        <f aca="false">IF($A191="","",IF(AND($F191="Systemic candidate",N($E191)&lt;Settings!$B$4),"INSUFFICIENT FOR SYSTEMIC","OK"))</f>
        <v/>
      </c>
    </row>
    <row r="192" customFormat="false" ht="15" hidden="false" customHeight="false" outlineLevel="0" collapsed="false">
      <c r="A192" s="8"/>
      <c r="B192" s="8"/>
      <c r="C192" s="8"/>
      <c r="D192" s="8"/>
      <c r="E192" s="8"/>
      <c r="F192" s="8"/>
      <c r="G192" s="8"/>
      <c r="H192" s="2" t="str">
        <f aca="false">IF($A192="","",IF(AND($F192="Systemic candidate",N($E192)&lt;Settings!$B$4),"INSUFFICIENT FOR SYSTEMIC","OK"))</f>
        <v/>
      </c>
    </row>
    <row r="193" customFormat="false" ht="15" hidden="false" customHeight="false" outlineLevel="0" collapsed="false">
      <c r="A193" s="8"/>
      <c r="B193" s="8"/>
      <c r="C193" s="8"/>
      <c r="D193" s="8"/>
      <c r="E193" s="8"/>
      <c r="F193" s="8"/>
      <c r="G193" s="8"/>
      <c r="H193" s="2" t="str">
        <f aca="false">IF($A193="","",IF(AND($F193="Systemic candidate",N($E193)&lt;Settings!$B$4),"INSUFFICIENT FOR SYSTEMIC","OK"))</f>
        <v/>
      </c>
    </row>
    <row r="194" customFormat="false" ht="15" hidden="false" customHeight="false" outlineLevel="0" collapsed="false">
      <c r="A194" s="8"/>
      <c r="B194" s="8"/>
      <c r="C194" s="8"/>
      <c r="D194" s="8"/>
      <c r="E194" s="8"/>
      <c r="F194" s="8"/>
      <c r="G194" s="8"/>
      <c r="H194" s="2" t="str">
        <f aca="false">IF($A194="","",IF(AND($F194="Systemic candidate",N($E194)&lt;Settings!$B$4),"INSUFFICIENT FOR SYSTEMIC","OK"))</f>
        <v/>
      </c>
    </row>
    <row r="195" customFormat="false" ht="15" hidden="false" customHeight="false" outlineLevel="0" collapsed="false">
      <c r="A195" s="8"/>
      <c r="B195" s="8"/>
      <c r="C195" s="8"/>
      <c r="D195" s="8"/>
      <c r="E195" s="8"/>
      <c r="F195" s="8"/>
      <c r="G195" s="8"/>
      <c r="H195" s="2" t="str">
        <f aca="false">IF($A195="","",IF(AND($F195="Systemic candidate",N($E195)&lt;Settings!$B$4),"INSUFFICIENT FOR SYSTEMIC","OK"))</f>
        <v/>
      </c>
    </row>
    <row r="196" customFormat="false" ht="15" hidden="false" customHeight="false" outlineLevel="0" collapsed="false">
      <c r="A196" s="8"/>
      <c r="B196" s="8"/>
      <c r="C196" s="8"/>
      <c r="D196" s="8"/>
      <c r="E196" s="8"/>
      <c r="F196" s="8"/>
      <c r="G196" s="8"/>
      <c r="H196" s="2" t="str">
        <f aca="false">IF($A196="","",IF(AND($F196="Systemic candidate",N($E196)&lt;Settings!$B$4),"INSUFFICIENT FOR SYSTEMIC","OK"))</f>
        <v/>
      </c>
    </row>
    <row r="197" customFormat="false" ht="15" hidden="false" customHeight="false" outlineLevel="0" collapsed="false">
      <c r="A197" s="8"/>
      <c r="B197" s="8"/>
      <c r="C197" s="8"/>
      <c r="D197" s="8"/>
      <c r="E197" s="8"/>
      <c r="F197" s="8"/>
      <c r="G197" s="8"/>
      <c r="H197" s="2" t="str">
        <f aca="false">IF($A197="","",IF(AND($F197="Systemic candidate",N($E197)&lt;Settings!$B$4),"INSUFFICIENT FOR SYSTEMIC","OK"))</f>
        <v/>
      </c>
    </row>
    <row r="198" customFormat="false" ht="15" hidden="false" customHeight="false" outlineLevel="0" collapsed="false">
      <c r="A198" s="8"/>
      <c r="B198" s="8"/>
      <c r="C198" s="8"/>
      <c r="D198" s="8"/>
      <c r="E198" s="8"/>
      <c r="F198" s="8"/>
      <c r="G198" s="8"/>
      <c r="H198" s="2" t="str">
        <f aca="false">IF($A198="","",IF(AND($F198="Systemic candidate",N($E198)&lt;Settings!$B$4),"INSUFFICIENT FOR SYSTEMIC","OK"))</f>
        <v/>
      </c>
    </row>
    <row r="199" customFormat="false" ht="15" hidden="false" customHeight="false" outlineLevel="0" collapsed="false">
      <c r="A199" s="8"/>
      <c r="B199" s="8"/>
      <c r="C199" s="8"/>
      <c r="D199" s="8"/>
      <c r="E199" s="8"/>
      <c r="F199" s="8"/>
      <c r="G199" s="8"/>
      <c r="H199" s="2" t="str">
        <f aca="false">IF($A199="","",IF(AND($F199="Systemic candidate",N($E199)&lt;Settings!$B$4),"INSUFFICIENT FOR SYSTEMIC","OK"))</f>
        <v/>
      </c>
    </row>
    <row r="200" customFormat="false" ht="15" hidden="false" customHeight="false" outlineLevel="0" collapsed="false">
      <c r="A200" s="8"/>
      <c r="B200" s="8"/>
      <c r="C200" s="8"/>
      <c r="D200" s="8"/>
      <c r="E200" s="8"/>
      <c r="F200" s="8"/>
      <c r="G200" s="8"/>
      <c r="H200" s="2" t="str">
        <f aca="false">IF($A200="","",IF(AND($F200="Systemic candidate",N($E200)&lt;Settings!$B$4),"INSUFFICIENT FOR SYSTEMIC","OK"))</f>
        <v/>
      </c>
    </row>
    <row r="201" customFormat="false" ht="15" hidden="false" customHeight="false" outlineLevel="0" collapsed="false">
      <c r="A201" s="8"/>
      <c r="B201" s="8"/>
      <c r="C201" s="8"/>
      <c r="D201" s="8"/>
      <c r="E201" s="8"/>
      <c r="F201" s="8"/>
      <c r="G201" s="8"/>
      <c r="H201" s="2" t="str">
        <f aca="false">IF($A201="","",IF(AND($F201="Systemic candidate",N($E201)&lt;Settings!$B$4),"INSUFFICIENT FOR SYSTEMIC","OK"))</f>
        <v/>
      </c>
    </row>
    <row r="202" customFormat="false" ht="15" hidden="false" customHeight="false" outlineLevel="0" collapsed="false">
      <c r="A202" s="8"/>
      <c r="B202" s="8"/>
      <c r="C202" s="8"/>
      <c r="D202" s="8"/>
      <c r="E202" s="8"/>
      <c r="F202" s="8"/>
      <c r="G202" s="8"/>
      <c r="H202" s="2" t="str">
        <f aca="false">IF($A202="","",IF(AND($F202="Systemic candidate",N($E202)&lt;Settings!$B$4),"INSUFFICIENT FOR SYSTEMIC","OK"))</f>
        <v/>
      </c>
    </row>
    <row r="203" customFormat="false" ht="15" hidden="false" customHeight="false" outlineLevel="0" collapsed="false">
      <c r="A203" s="8"/>
      <c r="B203" s="8"/>
      <c r="C203" s="8"/>
      <c r="D203" s="8"/>
      <c r="E203" s="8"/>
      <c r="F203" s="8"/>
      <c r="G203" s="8"/>
      <c r="H203" s="2" t="str">
        <f aca="false">IF($A203="","",IF(AND($F203="Systemic candidate",N($E203)&lt;Settings!$B$4),"INSUFFICIENT FOR SYSTEMIC","OK"))</f>
        <v/>
      </c>
    </row>
    <row r="204" customFormat="false" ht="15" hidden="false" customHeight="false" outlineLevel="0" collapsed="false">
      <c r="A204" s="8"/>
      <c r="B204" s="8"/>
      <c r="C204" s="8"/>
      <c r="D204" s="8"/>
      <c r="E204" s="8"/>
      <c r="F204" s="8"/>
      <c r="G204" s="8"/>
      <c r="H204" s="2" t="str">
        <f aca="false">IF($A204="","",IF(AND($F204="Systemic candidate",N($E204)&lt;Settings!$B$4),"INSUFFICIENT FOR SYSTEMIC","OK"))</f>
        <v/>
      </c>
    </row>
  </sheetData>
  <mergeCells count="1">
    <mergeCell ref="A2:H2"/>
  </mergeCells>
  <conditionalFormatting sqref="H4:H204">
    <cfRule type="expression" priority="2" aboveAverage="0" equalAverage="0" bottom="0" percent="0" rank="0" text="" dxfId="0">
      <formula>H4="OK"</formula>
    </cfRule>
    <cfRule type="expression" priority="3" aboveAverage="0" equalAverage="0" bottom="0" percent="0" rank="0" text="" dxfId="1">
      <formula>AND(H4&lt;&gt;"",H4&lt;&gt;"OK")</formula>
    </cfRule>
  </conditionalFormatting>
  <dataValidations count="2">
    <dataValidation allowBlank="true" error="Pick a value from the GapType list (see Lists sheet)." errorStyle="stop" errorTitle="Not in list" operator="between" showDropDown="false" showErrorMessage="false" showInputMessage="false" sqref="B4:B204" type="list">
      <formula1>Lists!$T$2:$T$9</formula1>
      <formula2>0</formula2>
    </dataValidation>
    <dataValidation allowBlank="true" error="Pick a value from the GapScope list (see Lists sheet)." errorStyle="stop" errorTitle="Not in list" operator="between" showDropDown="false" showErrorMessage="false" showInputMessage="false" sqref="F4:F204" type="list">
      <formula1>Lists!$U$2:$U$3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5"/>
    <col collapsed="false" customWidth="true" hidden="false" outlineLevel="0" max="5" min="3" style="0" width="16"/>
    <col collapsed="false" customWidth="true" hidden="false" outlineLevel="0" max="6" min="6" style="0" width="32"/>
    <col collapsed="false" customWidth="true" hidden="false" outlineLevel="0" max="7" min="7" style="0" width="30"/>
    <col collapsed="false" customWidth="true" hidden="false" outlineLevel="0" max="8" min="8" style="0" width="37"/>
    <col collapsed="false" customWidth="true" hidden="false" outlineLevel="0" max="9" min="9" style="0" width="31"/>
    <col collapsed="false" customWidth="true" hidden="false" outlineLevel="0" max="10" min="10" style="0" width="16"/>
    <col collapsed="false" customWidth="true" hidden="false" outlineLevel="0" max="11" min="11" style="0" width="24"/>
    <col collapsed="false" customWidth="true" hidden="false" outlineLevel="0" max="12" min="12" style="0" width="28"/>
    <col collapsed="false" customWidth="true" hidden="false" outlineLevel="0" max="13" min="13" style="0" width="18"/>
    <col collapsed="false" customWidth="true" hidden="false" outlineLevel="0" max="14" min="14" style="0" width="34"/>
    <col collapsed="false" customWidth="true" hidden="false" outlineLevel="0" max="15" min="15" style="0" width="30"/>
    <col collapsed="false" customWidth="true" hidden="false" outlineLevel="0" max="17" min="16" style="0" width="23"/>
    <col collapsed="false" customWidth="true" hidden="false" outlineLevel="0" max="18" min="18" style="0" width="16"/>
    <col collapsed="false" customWidth="true" hidden="false" outlineLevel="0" max="19" min="19" style="0" width="29"/>
    <col collapsed="false" customWidth="true" hidden="false" outlineLevel="0" max="20" min="20" style="0" width="23"/>
    <col collapsed="false" customWidth="true" hidden="false" outlineLevel="0" max="21" min="21" style="0" width="20"/>
    <col collapsed="false" customWidth="true" hidden="false" outlineLevel="0" max="22" min="22" style="0" width="28"/>
    <col collapsed="false" customWidth="true" hidden="false" outlineLevel="0" max="23" min="23" style="0" width="16"/>
  </cols>
  <sheetData>
    <row r="1" customFormat="false" ht="15" hidden="false" customHeight="false" outlineLevel="0" collapsed="false">
      <c r="A1" s="5" t="s">
        <v>363</v>
      </c>
      <c r="B1" s="5" t="s">
        <v>364</v>
      </c>
      <c r="C1" s="5" t="s">
        <v>365</v>
      </c>
      <c r="D1" s="5" t="s">
        <v>366</v>
      </c>
      <c r="E1" s="5" t="s">
        <v>367</v>
      </c>
      <c r="F1" s="5" t="s">
        <v>368</v>
      </c>
      <c r="G1" s="5" t="s">
        <v>369</v>
      </c>
      <c r="H1" s="5" t="s">
        <v>370</v>
      </c>
      <c r="I1" s="5" t="s">
        <v>371</v>
      </c>
      <c r="J1" s="5" t="s">
        <v>372</v>
      </c>
      <c r="K1" s="5" t="s">
        <v>373</v>
      </c>
      <c r="L1" s="5" t="s">
        <v>374</v>
      </c>
      <c r="M1" s="5" t="s">
        <v>375</v>
      </c>
      <c r="N1" s="5" t="s">
        <v>376</v>
      </c>
      <c r="O1" s="5" t="s">
        <v>377</v>
      </c>
      <c r="P1" s="5" t="s">
        <v>378</v>
      </c>
      <c r="Q1" s="5" t="s">
        <v>379</v>
      </c>
      <c r="R1" s="5" t="s">
        <v>380</v>
      </c>
      <c r="S1" s="5" t="s">
        <v>332</v>
      </c>
      <c r="T1" s="5" t="s">
        <v>381</v>
      </c>
      <c r="U1" s="5" t="s">
        <v>382</v>
      </c>
      <c r="V1" s="5" t="s">
        <v>383</v>
      </c>
      <c r="W1" s="5" t="s">
        <v>384</v>
      </c>
    </row>
    <row r="2" customFormat="false" ht="15" hidden="false" customHeight="false" outlineLevel="0" collapsed="false">
      <c r="A2" s="3" t="s">
        <v>385</v>
      </c>
      <c r="B2" s="3" t="s">
        <v>131</v>
      </c>
      <c r="C2" s="3" t="s">
        <v>386</v>
      </c>
      <c r="D2" s="3" t="s">
        <v>387</v>
      </c>
      <c r="E2" s="3" t="s">
        <v>388</v>
      </c>
      <c r="F2" s="3" t="s">
        <v>216</v>
      </c>
      <c r="G2" s="3" t="s">
        <v>389</v>
      </c>
      <c r="H2" s="3" t="s">
        <v>390</v>
      </c>
      <c r="I2" s="3" t="s">
        <v>391</v>
      </c>
      <c r="J2" s="3" t="s">
        <v>392</v>
      </c>
      <c r="K2" s="3" t="s">
        <v>393</v>
      </c>
      <c r="L2" s="3" t="s">
        <v>394</v>
      </c>
      <c r="M2" s="3" t="s">
        <v>248</v>
      </c>
      <c r="N2" s="3" t="s">
        <v>267</v>
      </c>
      <c r="O2" s="3" t="s">
        <v>395</v>
      </c>
      <c r="P2" s="3" t="s">
        <v>396</v>
      </c>
      <c r="Q2" s="3" t="s">
        <v>397</v>
      </c>
      <c r="R2" s="3" t="s">
        <v>219</v>
      </c>
      <c r="S2" s="3" t="s">
        <v>346</v>
      </c>
      <c r="T2" s="3" t="s">
        <v>398</v>
      </c>
      <c r="U2" s="3" t="s">
        <v>361</v>
      </c>
      <c r="V2" s="3" t="s">
        <v>399</v>
      </c>
      <c r="W2" s="3" t="s">
        <v>400</v>
      </c>
    </row>
    <row r="3" customFormat="false" ht="15" hidden="false" customHeight="false" outlineLevel="0" collapsed="false">
      <c r="A3" s="3" t="s">
        <v>169</v>
      </c>
      <c r="B3" s="3" t="s">
        <v>401</v>
      </c>
      <c r="C3" s="3" t="s">
        <v>130</v>
      </c>
      <c r="D3" s="3" t="s">
        <v>195</v>
      </c>
      <c r="E3" s="3" t="s">
        <v>215</v>
      </c>
      <c r="F3" s="3" t="s">
        <v>402</v>
      </c>
      <c r="G3" s="3" t="s">
        <v>403</v>
      </c>
      <c r="H3" s="3" t="s">
        <v>404</v>
      </c>
      <c r="I3" s="3" t="s">
        <v>405</v>
      </c>
      <c r="J3" s="3" t="s">
        <v>265</v>
      </c>
      <c r="K3" s="3" t="s">
        <v>406</v>
      </c>
      <c r="L3" s="3" t="s">
        <v>84</v>
      </c>
      <c r="M3" s="3" t="s">
        <v>132</v>
      </c>
      <c r="N3" s="3" t="s">
        <v>407</v>
      </c>
      <c r="O3" s="3" t="s">
        <v>408</v>
      </c>
      <c r="P3" s="3" t="s">
        <v>409</v>
      </c>
      <c r="Q3" s="3" t="s">
        <v>410</v>
      </c>
      <c r="R3" s="3" t="s">
        <v>252</v>
      </c>
      <c r="S3" s="3" t="s">
        <v>411</v>
      </c>
      <c r="T3" s="3" t="s">
        <v>412</v>
      </c>
      <c r="U3" s="3" t="s">
        <v>413</v>
      </c>
      <c r="V3" s="3" t="s">
        <v>227</v>
      </c>
      <c r="W3" s="3" t="s">
        <v>331</v>
      </c>
    </row>
    <row r="4" customFormat="false" ht="23.85" hidden="false" customHeight="false" outlineLevel="0" collapsed="false">
      <c r="A4" s="3" t="s">
        <v>149</v>
      </c>
      <c r="B4" s="3" t="s">
        <v>414</v>
      </c>
      <c r="C4" s="3" t="s">
        <v>415</v>
      </c>
      <c r="D4" s="3" t="s">
        <v>132</v>
      </c>
      <c r="E4" s="3" t="s">
        <v>416</v>
      </c>
      <c r="F4" s="3" t="s">
        <v>417</v>
      </c>
      <c r="G4" s="3" t="s">
        <v>418</v>
      </c>
      <c r="H4" s="3" t="s">
        <v>419</v>
      </c>
      <c r="I4" s="3" t="s">
        <v>420</v>
      </c>
      <c r="J4" s="3" t="s">
        <v>249</v>
      </c>
      <c r="K4" s="3" t="s">
        <v>262</v>
      </c>
      <c r="L4" s="3" t="s">
        <v>421</v>
      </c>
      <c r="M4" s="3" t="s">
        <v>387</v>
      </c>
      <c r="N4" s="3" t="s">
        <v>422</v>
      </c>
      <c r="O4" s="3" t="s">
        <v>311</v>
      </c>
      <c r="P4" s="3" t="s">
        <v>221</v>
      </c>
      <c r="Q4" s="3" t="s">
        <v>423</v>
      </c>
      <c r="S4" s="3" t="s">
        <v>424</v>
      </c>
      <c r="T4" s="3" t="s">
        <v>358</v>
      </c>
      <c r="V4" s="3" t="s">
        <v>425</v>
      </c>
      <c r="W4" s="3" t="s">
        <v>426</v>
      </c>
    </row>
    <row r="5" customFormat="false" ht="23.85" hidden="false" customHeight="false" outlineLevel="0" collapsed="false">
      <c r="A5" s="3" t="s">
        <v>427</v>
      </c>
      <c r="B5" s="3" t="s">
        <v>428</v>
      </c>
      <c r="C5" s="3" t="s">
        <v>429</v>
      </c>
      <c r="D5" s="3" t="s">
        <v>430</v>
      </c>
      <c r="E5" s="3" t="s">
        <v>431</v>
      </c>
      <c r="F5" s="3" t="s">
        <v>432</v>
      </c>
      <c r="G5" s="3" t="s">
        <v>217</v>
      </c>
      <c r="H5" s="3" t="s">
        <v>433</v>
      </c>
      <c r="I5" s="3" t="s">
        <v>242</v>
      </c>
      <c r="J5" s="3" t="s">
        <v>434</v>
      </c>
      <c r="K5" s="3" t="s">
        <v>435</v>
      </c>
      <c r="L5" s="3" t="s">
        <v>436</v>
      </c>
      <c r="M5" s="3" t="s">
        <v>437</v>
      </c>
      <c r="O5" s="3" t="s">
        <v>438</v>
      </c>
      <c r="P5" s="3" t="s">
        <v>312</v>
      </c>
      <c r="Q5" s="3" t="s">
        <v>153</v>
      </c>
      <c r="S5" s="3" t="s">
        <v>439</v>
      </c>
      <c r="T5" s="3" t="s">
        <v>440</v>
      </c>
      <c r="V5" s="3" t="s">
        <v>441</v>
      </c>
      <c r="W5" s="3" t="s">
        <v>442</v>
      </c>
    </row>
    <row r="6" customFormat="false" ht="23.85" hidden="false" customHeight="false" outlineLevel="0" collapsed="false">
      <c r="A6" s="3" t="s">
        <v>443</v>
      </c>
      <c r="B6" s="3" t="s">
        <v>444</v>
      </c>
      <c r="C6" s="3" t="s">
        <v>445</v>
      </c>
      <c r="D6" s="3" t="s">
        <v>248</v>
      </c>
      <c r="E6" s="3" t="s">
        <v>446</v>
      </c>
      <c r="F6" s="3" t="s">
        <v>447</v>
      </c>
      <c r="G6" s="3" t="s">
        <v>448</v>
      </c>
      <c r="H6" s="3" t="s">
        <v>449</v>
      </c>
      <c r="I6" s="3" t="s">
        <v>450</v>
      </c>
      <c r="J6" s="3" t="s">
        <v>446</v>
      </c>
      <c r="K6" s="3" t="s">
        <v>451</v>
      </c>
      <c r="L6" s="3" t="s">
        <v>452</v>
      </c>
      <c r="O6" s="3" t="s">
        <v>453</v>
      </c>
      <c r="P6" s="3" t="s">
        <v>454</v>
      </c>
      <c r="Q6" s="3" t="s">
        <v>455</v>
      </c>
      <c r="S6" s="3" t="s">
        <v>456</v>
      </c>
      <c r="T6" s="3" t="s">
        <v>457</v>
      </c>
      <c r="V6" s="3" t="s">
        <v>458</v>
      </c>
    </row>
    <row r="7" customFormat="false" ht="15" hidden="false" customHeight="false" outlineLevel="0" collapsed="false">
      <c r="A7" s="3" t="s">
        <v>459</v>
      </c>
      <c r="B7" s="3" t="s">
        <v>460</v>
      </c>
      <c r="F7" s="3" t="s">
        <v>461</v>
      </c>
      <c r="G7" s="3" t="s">
        <v>462</v>
      </c>
      <c r="H7" s="3" t="s">
        <v>463</v>
      </c>
      <c r="I7" s="3" t="s">
        <v>464</v>
      </c>
      <c r="J7" s="3" t="s">
        <v>444</v>
      </c>
      <c r="K7" s="3" t="s">
        <v>465</v>
      </c>
      <c r="P7" s="3" t="s">
        <v>466</v>
      </c>
      <c r="S7" s="3" t="s">
        <v>467</v>
      </c>
      <c r="T7" s="3" t="s">
        <v>468</v>
      </c>
      <c r="V7" s="3" t="s">
        <v>469</v>
      </c>
    </row>
    <row r="8" customFormat="false" ht="23.85" hidden="false" customHeight="false" outlineLevel="0" collapsed="false">
      <c r="A8" s="3" t="s">
        <v>470</v>
      </c>
      <c r="F8" s="3" t="s">
        <v>471</v>
      </c>
      <c r="G8" s="3" t="s">
        <v>472</v>
      </c>
      <c r="H8" s="3" t="s">
        <v>473</v>
      </c>
      <c r="I8" s="3" t="s">
        <v>474</v>
      </c>
      <c r="P8" s="3" t="s">
        <v>475</v>
      </c>
      <c r="T8" s="3" t="s">
        <v>476</v>
      </c>
    </row>
    <row r="9" customFormat="false" ht="15" hidden="false" customHeight="false" outlineLevel="0" collapsed="false">
      <c r="A9" s="3" t="s">
        <v>249</v>
      </c>
      <c r="F9" s="3" t="s">
        <v>477</v>
      </c>
      <c r="H9" s="3" t="s">
        <v>478</v>
      </c>
      <c r="I9" s="3" t="s">
        <v>479</v>
      </c>
      <c r="T9" s="3" t="s">
        <v>480</v>
      </c>
    </row>
    <row r="10" customFormat="false" ht="15" hidden="false" customHeight="false" outlineLevel="0" collapsed="false">
      <c r="A10" s="3" t="s">
        <v>481</v>
      </c>
      <c r="F10" s="3" t="s">
        <v>482</v>
      </c>
      <c r="H10" s="3" t="s">
        <v>214</v>
      </c>
    </row>
    <row r="11" customFormat="false" ht="15" hidden="false" customHeight="false" outlineLevel="0" collapsed="false">
      <c r="A11" s="3" t="s">
        <v>483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2026-10-06T10:19:52Z</dcterms:created>
  <dc:creator>openpyxl</dc:creator>
  <dc:description/>
  <dc:language>en-AU</dc:language>
  <cp:lastModifiedBy/>
  <dcterms:modified xsi:type="dcterms:W3CDTF">2026-10-06T10:19:53Z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